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nhongwei\Desktop\"/>
    </mc:Choice>
  </mc:AlternateContent>
  <xr:revisionPtr revIDLastSave="0" documentId="13_ncr:1_{D00B2F99-9EDA-4FC1-B486-EF26816BAD0E}" xr6:coauthVersionLast="47" xr6:coauthVersionMax="47" xr10:uidLastSave="{00000000-0000-0000-0000-000000000000}"/>
  <bookViews>
    <workbookView xWindow="-120" yWindow="-120" windowWidth="24240" windowHeight="13020" xr2:uid="{E50DEDD3-437D-4080-B764-919BB9724F24}"/>
  </bookViews>
  <sheets>
    <sheet name="公示" sheetId="1" r:id="rId1"/>
  </sheets>
  <definedNames>
    <definedName name="_xlnm._FilterDatabase" localSheetId="0" hidden="1">公示!$A$2:$U$2</definedName>
    <definedName name="_xlnm.Print_Titles" localSheetId="0">公示!$2:$2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7" i="1" l="1"/>
  <c r="G57" i="1"/>
  <c r="R57" i="1" s="1"/>
  <c r="Q56" i="1"/>
  <c r="G56" i="1"/>
  <c r="R56" i="1" s="1"/>
  <c r="Q55" i="1"/>
  <c r="G55" i="1"/>
  <c r="R55" i="1" s="1"/>
  <c r="Q54" i="1"/>
  <c r="G54" i="1"/>
  <c r="R54" i="1" s="1"/>
  <c r="Q53" i="1"/>
  <c r="G53" i="1"/>
  <c r="R53" i="1" s="1"/>
  <c r="Q52" i="1"/>
  <c r="G52" i="1"/>
  <c r="R52" i="1" s="1"/>
  <c r="Q51" i="1"/>
  <c r="G51" i="1"/>
  <c r="R51" i="1" s="1"/>
  <c r="Q50" i="1"/>
  <c r="G50" i="1"/>
  <c r="R50" i="1" s="1"/>
  <c r="Q49" i="1"/>
  <c r="G49" i="1"/>
  <c r="R49" i="1" s="1"/>
  <c r="Q48" i="1"/>
  <c r="G48" i="1"/>
  <c r="R48" i="1" s="1"/>
  <c r="Q47" i="1"/>
  <c r="G47" i="1"/>
  <c r="R47" i="1" s="1"/>
  <c r="Q46" i="1"/>
  <c r="G46" i="1"/>
  <c r="R46" i="1" s="1"/>
  <c r="Q45" i="1"/>
  <c r="G45" i="1"/>
  <c r="R45" i="1" s="1"/>
  <c r="Q44" i="1"/>
  <c r="G44" i="1"/>
  <c r="R44" i="1" s="1"/>
  <c r="Q43" i="1"/>
  <c r="G43" i="1"/>
  <c r="R43" i="1" s="1"/>
  <c r="Q42" i="1"/>
  <c r="G42" i="1"/>
  <c r="R42" i="1" s="1"/>
  <c r="Q41" i="1"/>
  <c r="G41" i="1"/>
  <c r="R41" i="1" s="1"/>
  <c r="Q40" i="1"/>
  <c r="G40" i="1"/>
  <c r="R40" i="1" s="1"/>
  <c r="Q39" i="1"/>
  <c r="G39" i="1"/>
  <c r="R39" i="1" s="1"/>
  <c r="Q38" i="1"/>
  <c r="G38" i="1"/>
  <c r="R38" i="1" s="1"/>
  <c r="Q37" i="1"/>
  <c r="G37" i="1"/>
  <c r="R37" i="1" s="1"/>
  <c r="Q36" i="1"/>
  <c r="G36" i="1"/>
  <c r="R36" i="1" s="1"/>
  <c r="Q35" i="1"/>
  <c r="G35" i="1"/>
  <c r="R35" i="1" s="1"/>
  <c r="Q34" i="1"/>
  <c r="G34" i="1"/>
  <c r="R34" i="1" s="1"/>
  <c r="Q33" i="1"/>
  <c r="G33" i="1"/>
  <c r="R33" i="1" s="1"/>
  <c r="Q32" i="1"/>
  <c r="G32" i="1"/>
  <c r="R32" i="1" s="1"/>
  <c r="Q31" i="1"/>
  <c r="G31" i="1"/>
  <c r="R31" i="1" s="1"/>
  <c r="Q30" i="1"/>
  <c r="G30" i="1"/>
  <c r="R30" i="1" s="1"/>
  <c r="Q29" i="1"/>
  <c r="G29" i="1"/>
  <c r="R29" i="1" s="1"/>
  <c r="Q28" i="1"/>
  <c r="G28" i="1"/>
  <c r="R28" i="1" s="1"/>
  <c r="Q27" i="1"/>
  <c r="G27" i="1"/>
  <c r="R27" i="1" s="1"/>
  <c r="Q26" i="1"/>
  <c r="G26" i="1"/>
  <c r="R26" i="1" s="1"/>
  <c r="Q25" i="1"/>
  <c r="G25" i="1"/>
  <c r="R25" i="1" s="1"/>
  <c r="Q24" i="1"/>
  <c r="G24" i="1"/>
  <c r="R24" i="1" s="1"/>
  <c r="Q23" i="1"/>
  <c r="G23" i="1"/>
  <c r="R23" i="1" s="1"/>
  <c r="Q22" i="1"/>
  <c r="G22" i="1"/>
  <c r="R22" i="1" s="1"/>
  <c r="Q21" i="1"/>
  <c r="G21" i="1"/>
  <c r="R21" i="1" s="1"/>
  <c r="Q20" i="1"/>
  <c r="G20" i="1"/>
  <c r="R20" i="1" s="1"/>
  <c r="Q19" i="1"/>
  <c r="G19" i="1"/>
  <c r="R19" i="1" s="1"/>
  <c r="Q18" i="1"/>
  <c r="G18" i="1"/>
  <c r="R18" i="1" s="1"/>
  <c r="Q17" i="1"/>
  <c r="G17" i="1"/>
  <c r="R17" i="1" s="1"/>
  <c r="Q16" i="1"/>
  <c r="G16" i="1"/>
  <c r="R16" i="1" s="1"/>
  <c r="Q15" i="1"/>
  <c r="G15" i="1"/>
  <c r="R15" i="1" s="1"/>
  <c r="Q14" i="1"/>
  <c r="G14" i="1"/>
  <c r="R14" i="1" s="1"/>
  <c r="Q13" i="1"/>
  <c r="G13" i="1"/>
  <c r="R13" i="1" s="1"/>
  <c r="Q12" i="1"/>
  <c r="G12" i="1"/>
  <c r="R12" i="1" s="1"/>
  <c r="Q11" i="1"/>
  <c r="G11" i="1"/>
  <c r="R11" i="1" s="1"/>
  <c r="Q10" i="1"/>
  <c r="G10" i="1"/>
  <c r="R10" i="1" s="1"/>
  <c r="Q9" i="1"/>
  <c r="G9" i="1"/>
  <c r="R9" i="1" s="1"/>
  <c r="Q8" i="1"/>
  <c r="G8" i="1"/>
  <c r="R8" i="1" s="1"/>
  <c r="Q7" i="1"/>
  <c r="G7" i="1"/>
  <c r="R7" i="1" s="1"/>
  <c r="Q6" i="1"/>
  <c r="G6" i="1"/>
  <c r="R6" i="1" s="1"/>
  <c r="Q5" i="1"/>
  <c r="G5" i="1"/>
  <c r="R5" i="1" s="1"/>
  <c r="Q4" i="1"/>
  <c r="G4" i="1"/>
  <c r="R4" i="1" s="1"/>
  <c r="Q3" i="1"/>
  <c r="G3" i="1"/>
  <c r="R3" i="1" s="1"/>
</calcChain>
</file>

<file path=xl/sharedStrings.xml><?xml version="1.0" encoding="utf-8"?>
<sst xmlns="http://schemas.openxmlformats.org/spreadsheetml/2006/main" count="577" uniqueCount="259">
  <si>
    <t>商学院推荐2027届优秀应届本科毕业生免试攻读研究生初选名单及综合评价总分表</t>
    <phoneticPr fontId="4" type="noConversion"/>
  </si>
  <si>
    <t>序号</t>
  </si>
  <si>
    <t>学号</t>
  </si>
  <si>
    <t>姓名</t>
  </si>
  <si>
    <t>性别</t>
  </si>
  <si>
    <t>专业</t>
  </si>
  <si>
    <t>首修
GPA</t>
  </si>
  <si>
    <t>GPA＊100</t>
  </si>
  <si>
    <t>参军入伍</t>
  </si>
  <si>
    <t>志愿服务</t>
  </si>
  <si>
    <t>志愿服务项目
（从高到低最多填5项）</t>
  </si>
  <si>
    <t>国际组织</t>
  </si>
  <si>
    <t>国际组织实习项目</t>
  </si>
  <si>
    <t>科研
加分</t>
  </si>
  <si>
    <t>科研成果得分及成果内容
（从高到低最多填5项，取最高值）</t>
  </si>
  <si>
    <t>竞赛
加分</t>
  </si>
  <si>
    <t>竞赛获奖得分及获奖项目
（从高到低最多填5项，取最高值）</t>
  </si>
  <si>
    <t>加分</t>
    <phoneticPr fontId="4" type="noConversion"/>
  </si>
  <si>
    <t>总分</t>
  </si>
  <si>
    <t>按专业排序</t>
  </si>
  <si>
    <t>是否
入选</t>
    <phoneticPr fontId="4" type="noConversion"/>
  </si>
  <si>
    <t>备注</t>
    <phoneticPr fontId="4" type="noConversion"/>
  </si>
  <si>
    <t>2312402025</t>
  </si>
  <si>
    <t>陶玥萌</t>
  </si>
  <si>
    <t>女</t>
  </si>
  <si>
    <t>财政学</t>
  </si>
  <si>
    <t>3.91</t>
  </si>
  <si>
    <t>3，其他志愿活动3次及以上</t>
  </si>
  <si>
    <t>无</t>
  </si>
  <si>
    <t>7，2025年大学生创新创业训练计划，省级一般项目，成员一</t>
    <phoneticPr fontId="4" type="noConversion"/>
  </si>
  <si>
    <t xml:space="preserve">18，2026年全国高校商业精英挑战赛会计与商业管理案例竞赛，国家级一等奖，主持人。（国赛榜单序47）
</t>
    <phoneticPr fontId="4" type="noConversion"/>
  </si>
  <si>
    <t>是</t>
    <phoneticPr fontId="4" type="noConversion"/>
  </si>
  <si>
    <t>2312402003</t>
  </si>
  <si>
    <t>董慧媚</t>
  </si>
  <si>
    <t>3.82</t>
  </si>
  <si>
    <t>15，2025年大学生创新创业训练计划，省级项目，主持人</t>
  </si>
  <si>
    <t>15，全国高校商业精英挑战赛-创新创业竞赛，全国二等奖，主持人。（国赛榜单序47）</t>
  </si>
  <si>
    <t>2312402010</t>
  </si>
  <si>
    <t>王滔寅</t>
  </si>
  <si>
    <t>3.81</t>
  </si>
  <si>
    <t>联合国UNDP实习</t>
  </si>
  <si>
    <t>无</t>
    <phoneticPr fontId="4" type="noConversion"/>
  </si>
  <si>
    <t>18，2025年全国高校商业精英挑战赛，全国一等奖，主持人。（国赛榜单序47）</t>
    <phoneticPr fontId="4" type="noConversion"/>
  </si>
  <si>
    <t>2303405018</t>
  </si>
  <si>
    <t>廉鑫宇</t>
  </si>
  <si>
    <t>男</t>
  </si>
  <si>
    <t>3.78</t>
  </si>
  <si>
    <t>2312402013</t>
  </si>
  <si>
    <t>周南</t>
  </si>
  <si>
    <t>3.74</t>
  </si>
  <si>
    <t>2312402024</t>
  </si>
  <si>
    <t>范馨予</t>
  </si>
  <si>
    <t>3.66</t>
  </si>
  <si>
    <t>2312401006</t>
  </si>
  <si>
    <t>陆慧欣</t>
  </si>
  <si>
    <t>工商管理</t>
  </si>
  <si>
    <t>3.85</t>
  </si>
  <si>
    <t>12，2025年大学生创新创业训练计划，国家级一般项目，第二名。</t>
  </si>
  <si>
    <t>12，美国大学生数学建模竞赛，H奖，不区别排名位次。</t>
    <phoneticPr fontId="4" type="noConversion"/>
  </si>
  <si>
    <t>2312401028</t>
  </si>
  <si>
    <t>吴肇宁</t>
  </si>
  <si>
    <t>3.76</t>
  </si>
  <si>
    <t>18，第七届全球校园人工智能算法精英大赛，国一等奖（第一名）。（国赛榜单序76）</t>
  </si>
  <si>
    <t>2312401021</t>
  </si>
  <si>
    <t>陆曦</t>
  </si>
  <si>
    <t>3.80</t>
  </si>
  <si>
    <t>12，2025年第七届全球校园人工智能算法精英大赛全国总决赛，一等奖（第二名）。（国赛榜单序76）</t>
    <phoneticPr fontId="4" type="noConversion"/>
  </si>
  <si>
    <t>2312401002</t>
  </si>
  <si>
    <t>韩语菲</t>
  </si>
  <si>
    <t>3，其他志愿活动3次及以上</t>
    <phoneticPr fontId="4" type="noConversion"/>
  </si>
  <si>
    <t>2312401009</t>
  </si>
  <si>
    <t>张素娅</t>
  </si>
  <si>
    <t>3.64</t>
  </si>
  <si>
    <t>2302402012</t>
  </si>
  <si>
    <t>周佳婧</t>
  </si>
  <si>
    <t>会计学</t>
  </si>
  <si>
    <t>3.84</t>
  </si>
  <si>
    <t>25，2025年大学生创新创业训练计划，国家级一般项目，主持人。</t>
  </si>
  <si>
    <t>15，2025“外研社·国才杯”“理解当代中国”全国大学生外语能力大赛（国际传播综合能力赛项），国二等奖，独立。（国赛榜单序15）</t>
    <phoneticPr fontId="4" type="noConversion"/>
  </si>
  <si>
    <t>2312404011</t>
  </si>
  <si>
    <t>梁嘉琦</t>
  </si>
  <si>
    <t>3.75</t>
  </si>
  <si>
    <t>6，辽宁省“扬帆计划”志愿者</t>
    <phoneticPr fontId="4" type="noConversion"/>
  </si>
  <si>
    <t>25，2025年大学生创新训练计划，国家级项目，主持人</t>
    <phoneticPr fontId="4" type="noConversion"/>
  </si>
  <si>
    <t>15，中国国际大学生创新大赛（2025）国家级金奖（第5名）（国赛榜单序1）</t>
    <phoneticPr fontId="4" type="noConversion"/>
  </si>
  <si>
    <t>2312404009</t>
  </si>
  <si>
    <t>张玲娜</t>
  </si>
  <si>
    <t>7，2025年大学生创新创业训练计划，省级一般项目，第二名。</t>
  </si>
  <si>
    <t>18，全国高校商业精英挑战赛-会计与商业管理案例竞赛，国家级一等奖，主持人（国赛榜单序47）。</t>
    <phoneticPr fontId="4" type="noConversion"/>
  </si>
  <si>
    <t>2312401022</t>
  </si>
  <si>
    <t>赵晨希</t>
  </si>
  <si>
    <t>8，2024年大学生创新创业训练计划，校级一般项目，主持人。</t>
    <phoneticPr fontId="4" type="noConversion"/>
  </si>
  <si>
    <t>15，“网中网杯”大学生财务决策大赛，国家级二等奖（第一名）。（2025商赛榜单序1）</t>
    <phoneticPr fontId="4" type="noConversion"/>
  </si>
  <si>
    <t>2312404025</t>
  </si>
  <si>
    <t>庄雅麟</t>
  </si>
  <si>
    <t>3，其他志愿活动三次及以上</t>
  </si>
  <si>
    <t>并列</t>
    <phoneticPr fontId="4" type="noConversion"/>
  </si>
  <si>
    <t>2312404026</t>
  </si>
  <si>
    <t>周可欣</t>
  </si>
  <si>
    <t>3.73</t>
  </si>
  <si>
    <t>2，中国国际大学生创新大赛，校级一等奖，第7名(校赛榜单序1）</t>
  </si>
  <si>
    <t>2312411017</t>
  </si>
  <si>
    <t>顾雯嘉</t>
  </si>
  <si>
    <t>会计学（双学士学位）（会计学+人工智能）</t>
  </si>
  <si>
    <t>3，义务献血</t>
  </si>
  <si>
    <t>12，2025年美国大学生数学建模比赛H奖（不区分位次）</t>
  </si>
  <si>
    <t>2312411028</t>
  </si>
  <si>
    <t>陈奕瑾</t>
  </si>
  <si>
    <t>15，2021年大学生创新创业训练计划，省级一般项目，主持人。</t>
  </si>
  <si>
    <t>12，全国本科院校税收风险管控案例大赛，省一等奖（第一名）。（国赛榜单序72）</t>
  </si>
  <si>
    <t>2312411012</t>
  </si>
  <si>
    <t>张贝贝</t>
  </si>
  <si>
    <t>联合国开发计划署实习</t>
  </si>
  <si>
    <t>12，国家级创新创业训练项目，成员一</t>
    <phoneticPr fontId="4" type="noConversion"/>
  </si>
  <si>
    <t>7，中国国际创新大赛校级金奖（9月省赛），成员二</t>
    <phoneticPr fontId="4" type="noConversion"/>
  </si>
  <si>
    <t>2312411024</t>
  </si>
  <si>
    <t>戴思凯</t>
  </si>
  <si>
    <t>3.86</t>
  </si>
  <si>
    <t>3，义务献血
3，其他志愿活动3次及以上</t>
  </si>
  <si>
    <t>4，省级刊物，《当代会计》，独立；国家级一般刊物《中国科技投资》，独立。</t>
  </si>
  <si>
    <t>12，全国大学生数学竞赛（非数学B类）一等奖（苏）；</t>
    <phoneticPr fontId="4" type="noConversion"/>
  </si>
  <si>
    <t>2312411032</t>
  </si>
  <si>
    <t>王一丹</t>
  </si>
  <si>
    <t>4，2025年大学生创新创业训练计划，校级一般项目，成员一。</t>
  </si>
  <si>
    <t>18，2025年全国高校商业精英挑战赛会计与商业管理案例竞赛，国家一等奖，第一名。（国赛榜单序47）</t>
  </si>
  <si>
    <t>2312411013</t>
  </si>
  <si>
    <t>姜皓源</t>
  </si>
  <si>
    <t>3.79</t>
  </si>
  <si>
    <t>6，2025大学生创新创业训练计划，国家级一般项目，第三名</t>
  </si>
  <si>
    <t>12，2024年“科云杯”全国大学生财会职业能力大赛，本科生组，省一等奖（第一名）。（国赛榜单序78）</t>
  </si>
  <si>
    <t>2312411022</t>
  </si>
  <si>
    <t>孙铭甫</t>
  </si>
  <si>
    <t>3.72</t>
  </si>
  <si>
    <t>6，2025年大学生创新创业训练计划，国家级项目，第三名</t>
  </si>
  <si>
    <t>12，第17届蓝桥杯全国软件和信息技术专业人才大赛，省一等奖，独立（国赛榜单序27）</t>
  </si>
  <si>
    <t>2312410037</t>
  </si>
  <si>
    <t>鲍辰恺</t>
  </si>
  <si>
    <t>金融学（双学士学位）（金融+计算机）</t>
  </si>
  <si>
    <t>3.89</t>
  </si>
  <si>
    <t>30，SCI一区 &amp; SSCI，《Internet Research》，第一作者</t>
    <phoneticPr fontId="4" type="noConversion"/>
  </si>
  <si>
    <t>15，全国大学生数学竞赛（决），国二等奖，独立</t>
    <phoneticPr fontId="4" type="noConversion"/>
  </si>
  <si>
    <t>2312410010</t>
  </si>
  <si>
    <t>徐文豪</t>
  </si>
  <si>
    <t>12，全国大学生数学竞赛（苏），非数学A类省一等奖，独立。</t>
  </si>
  <si>
    <t>2312410019</t>
  </si>
  <si>
    <t>江杰</t>
  </si>
  <si>
    <t>蓝桥杯全国软件和信息技术专业人才大赛，省二等奖，独立。</t>
  </si>
  <si>
    <t>2312410021</t>
  </si>
  <si>
    <t>黄思哲</t>
  </si>
  <si>
    <t>3.59</t>
  </si>
  <si>
    <t>4，外观专利，独立。</t>
  </si>
  <si>
    <t>12，2025年美国数学建模比赛H奖</t>
  </si>
  <si>
    <t>2312410009</t>
  </si>
  <si>
    <t>朱志翔</t>
  </si>
  <si>
    <t>3.62</t>
  </si>
  <si>
    <t>8，第十七届蓝桥杯全国软件和信息技术专业人才大赛，省级三等奖，独立。（国赛榜单序27）</t>
  </si>
  <si>
    <t>2312410024</t>
  </si>
  <si>
    <t>蔡恩珂</t>
  </si>
  <si>
    <t>3.67</t>
  </si>
  <si>
    <t>2312410015</t>
  </si>
  <si>
    <t>赵思娴</t>
  </si>
  <si>
    <t>3.37</t>
  </si>
  <si>
    <t>10，第十六届蓝桥杯全国软件和信息技术专业人才大赛，省二等奖。（国赛榜单序27）</t>
    <phoneticPr fontId="4" type="noConversion"/>
  </si>
  <si>
    <t>2312410031</t>
  </si>
  <si>
    <t>张益铭</t>
  </si>
  <si>
    <t>3.32</t>
  </si>
  <si>
    <t>2312503008</t>
  </si>
  <si>
    <t>吴笛</t>
  </si>
  <si>
    <t>金融学（中外合作办学项目）</t>
  </si>
  <si>
    <t>10，UNDP联合国开发计划署实习</t>
  </si>
  <si>
    <t>30，ssci期刊，Sustainability Committees and Corporate Green Innovation:
      Evidence from Chinese A-Share Listed Firms，《Sustainability》，第一。</t>
  </si>
  <si>
    <t>12，美国数学建模比赛，H奖（不区分排名）</t>
  </si>
  <si>
    <t>2312503033</t>
  </si>
  <si>
    <t>黎雨霏</t>
  </si>
  <si>
    <t>3.88</t>
  </si>
  <si>
    <t>3，义务献血</t>
    <phoneticPr fontId="4" type="noConversion"/>
  </si>
  <si>
    <t>10，联合国开发计划署实习</t>
  </si>
  <si>
    <t>15，2025年大学生创新创业训练计划，省级一般项目，主持人</t>
  </si>
  <si>
    <t>美国大学生数学建模竞赛，H奖（三等奖），不区分位次</t>
  </si>
  <si>
    <t>2312503040</t>
  </si>
  <si>
    <t>管佳雯</t>
  </si>
  <si>
    <t>18，2026年美国大学生数学建模竞赛，F奖（第二名）</t>
    <phoneticPr fontId="4" type="noConversion"/>
  </si>
  <si>
    <t>2312503013</t>
  </si>
  <si>
    <t>蒋心源</t>
  </si>
  <si>
    <t>3.92</t>
  </si>
  <si>
    <t>7，2025年大学生创新创业训练计划，省级一般项目，第二负责人</t>
  </si>
  <si>
    <t>18，美国大学生数学建模竞赛F奖。</t>
    <phoneticPr fontId="4" type="noConversion"/>
  </si>
  <si>
    <t>2312503035</t>
  </si>
  <si>
    <t>顾景文</t>
  </si>
  <si>
    <t>3.90</t>
  </si>
  <si>
    <t xml:space="preserve">15，2025年大学生创新创业训练计划，省级一般项目，主持人。
</t>
  </si>
  <si>
    <t>10，江苏省普通高等学校第二十一届高等数学竞赛，本科一级B组二等奖。</t>
  </si>
  <si>
    <t>2312503020</t>
  </si>
  <si>
    <t>殷凡钶</t>
  </si>
  <si>
    <t>4，2025年大学生创新创业训练计划，校级一般项目，第二名；</t>
  </si>
  <si>
    <t>15，美国大学生数学建模竞赛，M奖（不区分排名）</t>
  </si>
  <si>
    <t>2312503051</t>
  </si>
  <si>
    <t>王子成</t>
  </si>
  <si>
    <t>8，2025年大学生创新创业训练计划，校级项目，主持人。</t>
  </si>
  <si>
    <t>5，2024年中国国际大学生创新大赛，国家级银奖（第十名）。（国赛榜单序1）</t>
  </si>
  <si>
    <t>2312503002</t>
  </si>
  <si>
    <t>黄雨若</t>
  </si>
  <si>
    <t>3.83</t>
  </si>
  <si>
    <t>15，2025年大学生创新创业训练计划，省级一般项目，主持人。</t>
  </si>
  <si>
    <t>4.2，苏州大学2025年“挑战杯”大学生课外学术科技作品竞赛（特），校级一等奖（第三名）。（国赛榜单序2）</t>
    <phoneticPr fontId="4" type="noConversion"/>
  </si>
  <si>
    <t>2312503012</t>
  </si>
  <si>
    <t>黄凯煊</t>
  </si>
  <si>
    <t>4，外观专利，独立。
2，2025年大学生创新创业训练计划，校级一般项目，第三名。</t>
  </si>
  <si>
    <t>15，第十七届蓝桥杯全国软件和信息技术专业人才大赛，国家二等奖，第一名。（国赛榜单序27）</t>
    <phoneticPr fontId="4" type="noConversion"/>
  </si>
  <si>
    <t>2312503014</t>
  </si>
  <si>
    <t>高源</t>
  </si>
  <si>
    <t>3，苏州大学2025年挑战杯大学生课外学术科技作品竞赛二等奖，成员四。（国赛榜单序2）</t>
  </si>
  <si>
    <t>2312503037</t>
  </si>
  <si>
    <t>殷姿</t>
  </si>
  <si>
    <t>2312503048</t>
  </si>
  <si>
    <t>薛凯文</t>
  </si>
  <si>
    <t xml:space="preserve">8，2025年大学生创新创业训练计划，校级一般项目，主持人。
</t>
  </si>
  <si>
    <t>2312503005</t>
  </si>
  <si>
    <t>张滨蕾</t>
  </si>
  <si>
    <t>3.63</t>
  </si>
  <si>
    <t>2312503011</t>
  </si>
  <si>
    <t>金志贤</t>
  </si>
  <si>
    <t>2312503007</t>
  </si>
  <si>
    <t>姜懿珊</t>
  </si>
  <si>
    <t>3.58</t>
  </si>
  <si>
    <t>2312406003</t>
  </si>
  <si>
    <t>浦珂钰</t>
  </si>
  <si>
    <t>经济学</t>
  </si>
  <si>
    <t>8，2025年大学生创新创业训练计划，校级一般项目，主持人。</t>
  </si>
  <si>
    <t>15，美国大学生数学建模竞赛M奖，不区分名次。</t>
    <phoneticPr fontId="4" type="noConversion"/>
  </si>
  <si>
    <t>2312406005</t>
  </si>
  <si>
    <t>邓佳婕</t>
  </si>
  <si>
    <t>4，外观专利，独立</t>
  </si>
  <si>
    <t>12，美国大学生数学建模竞赛，H奖，不区分位次</t>
  </si>
  <si>
    <t>2312406013</t>
  </si>
  <si>
    <t>戴欣妍</t>
  </si>
  <si>
    <t>3.77</t>
  </si>
  <si>
    <t>10，第十七届全国大学生数学竞赛（苏），省二等奖，独立。</t>
    <phoneticPr fontId="4" type="noConversion"/>
  </si>
  <si>
    <t>2312406025</t>
  </si>
  <si>
    <t>陈乐言</t>
  </si>
  <si>
    <t>8，2025年大学生创新创业训练计划，校级一般项目，主持人。</t>
    <phoneticPr fontId="4" type="noConversion"/>
  </si>
  <si>
    <t>8，全国大学生统计建模大赛，省三等奖，主持人。（国赛榜单序68）</t>
    <phoneticPr fontId="4" type="noConversion"/>
  </si>
  <si>
    <t>2312406018</t>
  </si>
  <si>
    <t>何婷</t>
  </si>
  <si>
    <t>2，2025年大学生创新创业训练计划，校级一般项目，第三名。</t>
  </si>
  <si>
    <t>8，第十七届蓝桥杯全国大学生软件和信息技术大赛，省三等奖。（国赛榜单序27）</t>
    <phoneticPr fontId="4" type="noConversion"/>
  </si>
  <si>
    <t>2312406024</t>
  </si>
  <si>
    <t>杨晁</t>
  </si>
  <si>
    <t>2312411001</t>
  </si>
  <si>
    <t>张雪玮</t>
  </si>
  <si>
    <t>3.71</t>
  </si>
  <si>
    <t xml:space="preserve">3，其他志愿活动3次及以上                                 </t>
    <phoneticPr fontId="4" type="noConversion"/>
  </si>
  <si>
    <t>7，大学生创新创业训练计划省级，第二名。</t>
  </si>
  <si>
    <t xml:space="preserve">2.4，“建行杯”江苏大学生创新大赛省三等奖，第七名。  </t>
    <phoneticPr fontId="4" type="noConversion"/>
  </si>
  <si>
    <t>候补1</t>
  </si>
  <si>
    <t>2312411033</t>
  </si>
  <si>
    <t>张涵纤</t>
  </si>
  <si>
    <t>4,2025年全国本科院校税收风险管控案例大赛，省一等奖（第三名）（国赛榜单序72）</t>
  </si>
  <si>
    <t>候补2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</si>
</sst>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indexed="8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4"/>
      <name val="微软雅黑"/>
      <family val="2"/>
      <charset val="134"/>
    </font>
    <font>
      <b/>
      <sz val="10"/>
      <name val="微软雅黑"/>
      <family val="2"/>
      <charset val="134"/>
    </font>
    <font>
      <sz val="12"/>
      <name val="微软雅黑"/>
      <family val="2"/>
      <charset val="134"/>
    </font>
    <font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" fillId="0" borderId="0" applyBorder="0">
      <alignment vertical="center"/>
    </xf>
    <xf numFmtId="0" fontId="2" fillId="0" borderId="0" applyBorder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9" fillId="0" borderId="2" xfId="2" applyFont="1" applyBorder="1" applyAlignment="1">
      <alignment horizontal="left" vertical="center" wrapText="1" shrinkToFit="1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8" fillId="2" borderId="2" xfId="1" applyFont="1" applyFill="1" applyBorder="1">
      <alignment vertical="center"/>
    </xf>
    <xf numFmtId="0" fontId="8" fillId="2" borderId="2" xfId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8" fillId="0" borderId="2" xfId="1" applyFont="1" applyBorder="1">
      <alignment vertical="center"/>
    </xf>
    <xf numFmtId="0" fontId="8" fillId="7" borderId="2" xfId="4" applyFont="1" applyFill="1" applyBorder="1">
      <alignment vertical="center"/>
    </xf>
    <xf numFmtId="0" fontId="8" fillId="7" borderId="2" xfId="4" applyFont="1" applyFill="1" applyBorder="1" applyAlignment="1">
      <alignment vertical="center" wrapText="1"/>
    </xf>
    <xf numFmtId="0" fontId="7" fillId="2" borderId="2" xfId="4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8" fillId="2" borderId="2" xfId="5" applyFont="1" applyFill="1" applyBorder="1">
      <alignment vertical="center"/>
    </xf>
    <xf numFmtId="0" fontId="8" fillId="2" borderId="2" xfId="5" applyFont="1" applyFill="1" applyBorder="1" applyAlignment="1">
      <alignment vertical="center" wrapText="1"/>
    </xf>
    <xf numFmtId="0" fontId="7" fillId="2" borderId="2" xfId="5" applyFont="1" applyFill="1" applyBorder="1" applyAlignment="1">
      <alignment horizontal="center" vertical="center"/>
    </xf>
    <xf numFmtId="0" fontId="8" fillId="2" borderId="2" xfId="6" applyFont="1" applyFill="1" applyBorder="1">
      <alignment vertical="center"/>
    </xf>
    <xf numFmtId="0" fontId="8" fillId="2" borderId="2" xfId="6" applyFont="1" applyFill="1" applyBorder="1" applyAlignment="1">
      <alignment vertical="center" wrapText="1"/>
    </xf>
    <xf numFmtId="0" fontId="7" fillId="2" borderId="2" xfId="6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7">
    <cellStyle name="常规" xfId="0" builtinId="0"/>
    <cellStyle name="常规 2" xfId="1" xr:uid="{CC10646D-2DE9-471A-8F38-0CADB8ED025B}"/>
    <cellStyle name="常规 2 3" xfId="5" xr:uid="{C259DA02-F9CD-4B42-9042-6DCEF3667A13}"/>
    <cellStyle name="常规 5" xfId="2" xr:uid="{9B8E2B69-CF8B-497F-80C6-DAF6E2E83F9F}"/>
    <cellStyle name="常规 6" xfId="6" xr:uid="{6B3A29AA-6D3B-41F5-831E-E0572E8D5063}"/>
    <cellStyle name="常规 7" xfId="4" xr:uid="{33C14B3D-E20B-4CE8-9A13-247BB229B076}"/>
    <cellStyle name="常规 9" xfId="3" xr:uid="{C3988822-FC1F-4652-8AB1-BE2730F99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6504-AA8C-41F9-96D6-8586C3BD652F}">
  <dimension ref="A1:U59"/>
  <sheetViews>
    <sheetView tabSelected="1" zoomScale="90" zoomScaleNormal="90" workbookViewId="0">
      <selection activeCell="L4" sqref="L4"/>
    </sheetView>
  </sheetViews>
  <sheetFormatPr defaultColWidth="9" defaultRowHeight="20.25" x14ac:dyDescent="0.2"/>
  <cols>
    <col min="1" max="1" width="5.875" style="1" customWidth="1"/>
    <col min="2" max="2" width="12.125" style="30" customWidth="1"/>
    <col min="3" max="3" width="9" style="1"/>
    <col min="4" max="4" width="6" style="1" customWidth="1"/>
    <col min="5" max="5" width="10" style="1" customWidth="1"/>
    <col min="6" max="6" width="6.375" style="30" customWidth="1"/>
    <col min="7" max="7" width="6" style="34" customWidth="1"/>
    <col min="8" max="9" width="4.625" style="31" customWidth="1"/>
    <col min="10" max="10" width="22.5" style="31" customWidth="1"/>
    <col min="11" max="11" width="4.625" style="31" customWidth="1"/>
    <col min="12" max="12" width="14.625" style="31" customWidth="1"/>
    <col min="13" max="13" width="5.875" style="31" customWidth="1"/>
    <col min="14" max="14" width="32" style="32" customWidth="1"/>
    <col min="15" max="15" width="6.375" style="33" customWidth="1"/>
    <col min="16" max="16" width="27.625" style="32" customWidth="1"/>
    <col min="17" max="17" width="8.125" style="32" customWidth="1"/>
    <col min="18" max="18" width="8.625" style="30" customWidth="1"/>
    <col min="19" max="20" width="6.875" style="30" customWidth="1"/>
    <col min="21" max="21" width="6.5" style="30" customWidth="1"/>
    <col min="22" max="16384" width="9" style="1"/>
  </cols>
  <sheetData>
    <row r="1" spans="1:21" ht="37.5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ht="33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" t="s">
        <v>17</v>
      </c>
      <c r="R2" s="7" t="s">
        <v>18</v>
      </c>
      <c r="S2" s="2" t="s">
        <v>19</v>
      </c>
      <c r="T2" s="2" t="s">
        <v>20</v>
      </c>
      <c r="U2" s="8" t="s">
        <v>21</v>
      </c>
    </row>
    <row r="3" spans="1:21" ht="66" x14ac:dyDescent="0.2">
      <c r="A3" s="9">
        <v>1</v>
      </c>
      <c r="B3" s="10" t="s">
        <v>22</v>
      </c>
      <c r="C3" s="10" t="s">
        <v>23</v>
      </c>
      <c r="D3" s="11" t="s">
        <v>24</v>
      </c>
      <c r="E3" s="12" t="s">
        <v>25</v>
      </c>
      <c r="F3" s="13" t="s">
        <v>26</v>
      </c>
      <c r="G3" s="14">
        <f t="shared" ref="G3:G55" si="0">F3*100</f>
        <v>391</v>
      </c>
      <c r="H3" s="14">
        <v>0</v>
      </c>
      <c r="I3" s="14">
        <v>3</v>
      </c>
      <c r="J3" s="14" t="s">
        <v>27</v>
      </c>
      <c r="K3" s="14">
        <v>0</v>
      </c>
      <c r="L3" s="14" t="s">
        <v>28</v>
      </c>
      <c r="M3" s="14">
        <v>7</v>
      </c>
      <c r="N3" s="15" t="s">
        <v>29</v>
      </c>
      <c r="O3" s="15">
        <v>18</v>
      </c>
      <c r="P3" s="15" t="s">
        <v>30</v>
      </c>
      <c r="Q3" s="16">
        <f t="shared" ref="Q3:Q55" si="1">H3+I3+K3+M3+O3</f>
        <v>28</v>
      </c>
      <c r="R3" s="16">
        <f t="shared" ref="R3:R55" si="2">G3+H3+I3+K3+M3+O3</f>
        <v>419</v>
      </c>
      <c r="S3" s="16">
        <v>1</v>
      </c>
      <c r="T3" s="16" t="s">
        <v>31</v>
      </c>
      <c r="U3" s="17"/>
    </row>
    <row r="4" spans="1:21" ht="49.5" x14ac:dyDescent="0.2">
      <c r="A4" s="9">
        <v>2</v>
      </c>
      <c r="B4" s="10" t="s">
        <v>32</v>
      </c>
      <c r="C4" s="10" t="s">
        <v>33</v>
      </c>
      <c r="D4" s="11" t="s">
        <v>24</v>
      </c>
      <c r="E4" s="12" t="s">
        <v>25</v>
      </c>
      <c r="F4" s="13" t="s">
        <v>34</v>
      </c>
      <c r="G4" s="14">
        <f t="shared" si="0"/>
        <v>382</v>
      </c>
      <c r="H4" s="14">
        <v>0</v>
      </c>
      <c r="I4" s="14">
        <v>3</v>
      </c>
      <c r="J4" s="15" t="s">
        <v>27</v>
      </c>
      <c r="K4" s="14">
        <v>0</v>
      </c>
      <c r="L4" s="14" t="s">
        <v>28</v>
      </c>
      <c r="M4" s="14">
        <v>15</v>
      </c>
      <c r="N4" s="15" t="s">
        <v>35</v>
      </c>
      <c r="O4" s="14">
        <v>15</v>
      </c>
      <c r="P4" s="15" t="s">
        <v>36</v>
      </c>
      <c r="Q4" s="16">
        <f t="shared" si="1"/>
        <v>33</v>
      </c>
      <c r="R4" s="16">
        <f t="shared" si="2"/>
        <v>415</v>
      </c>
      <c r="S4" s="16">
        <v>2</v>
      </c>
      <c r="T4" s="16" t="s">
        <v>31</v>
      </c>
      <c r="U4" s="17"/>
    </row>
    <row r="5" spans="1:21" ht="49.5" x14ac:dyDescent="0.2">
      <c r="A5" s="9">
        <v>3</v>
      </c>
      <c r="B5" s="10" t="s">
        <v>37</v>
      </c>
      <c r="C5" s="10" t="s">
        <v>38</v>
      </c>
      <c r="D5" s="11" t="s">
        <v>24</v>
      </c>
      <c r="E5" s="12" t="s">
        <v>25</v>
      </c>
      <c r="F5" s="13" t="s">
        <v>39</v>
      </c>
      <c r="G5" s="14">
        <f t="shared" si="0"/>
        <v>381</v>
      </c>
      <c r="H5" s="14">
        <v>0</v>
      </c>
      <c r="I5" s="14">
        <v>3</v>
      </c>
      <c r="J5" s="15" t="s">
        <v>27</v>
      </c>
      <c r="K5" s="14">
        <v>10</v>
      </c>
      <c r="L5" s="14" t="s">
        <v>40</v>
      </c>
      <c r="M5" s="14">
        <v>0</v>
      </c>
      <c r="N5" s="18" t="s">
        <v>41</v>
      </c>
      <c r="O5" s="14">
        <v>18</v>
      </c>
      <c r="P5" s="15" t="s">
        <v>42</v>
      </c>
      <c r="Q5" s="16">
        <f t="shared" si="1"/>
        <v>31</v>
      </c>
      <c r="R5" s="16">
        <f t="shared" si="2"/>
        <v>412</v>
      </c>
      <c r="S5" s="16">
        <v>3</v>
      </c>
      <c r="T5" s="16" t="s">
        <v>31</v>
      </c>
      <c r="U5" s="17"/>
    </row>
    <row r="6" spans="1:21" x14ac:dyDescent="0.2">
      <c r="A6" s="9">
        <v>4</v>
      </c>
      <c r="B6" s="10" t="s">
        <v>43</v>
      </c>
      <c r="C6" s="10" t="s">
        <v>44</v>
      </c>
      <c r="D6" s="11" t="s">
        <v>45</v>
      </c>
      <c r="E6" s="12" t="s">
        <v>25</v>
      </c>
      <c r="F6" s="13" t="s">
        <v>46</v>
      </c>
      <c r="G6" s="14">
        <f t="shared" si="0"/>
        <v>378</v>
      </c>
      <c r="H6" s="14">
        <v>0</v>
      </c>
      <c r="I6" s="14">
        <v>3</v>
      </c>
      <c r="J6" s="14" t="s">
        <v>27</v>
      </c>
      <c r="K6" s="14">
        <v>0</v>
      </c>
      <c r="L6" s="14" t="s">
        <v>28</v>
      </c>
      <c r="M6" s="14">
        <v>0</v>
      </c>
      <c r="N6" s="15" t="s">
        <v>28</v>
      </c>
      <c r="O6" s="15">
        <v>0</v>
      </c>
      <c r="P6" s="15" t="s">
        <v>28</v>
      </c>
      <c r="Q6" s="16">
        <f t="shared" si="1"/>
        <v>3</v>
      </c>
      <c r="R6" s="16">
        <f t="shared" si="2"/>
        <v>381</v>
      </c>
      <c r="S6" s="16">
        <v>4</v>
      </c>
      <c r="T6" s="16" t="s">
        <v>31</v>
      </c>
      <c r="U6" s="17"/>
    </row>
    <row r="7" spans="1:21" x14ac:dyDescent="0.2">
      <c r="A7" s="9">
        <v>5</v>
      </c>
      <c r="B7" s="10" t="s">
        <v>47</v>
      </c>
      <c r="C7" s="10" t="s">
        <v>48</v>
      </c>
      <c r="D7" s="11" t="s">
        <v>24</v>
      </c>
      <c r="E7" s="12" t="s">
        <v>25</v>
      </c>
      <c r="F7" s="13" t="s">
        <v>49</v>
      </c>
      <c r="G7" s="14">
        <f t="shared" si="0"/>
        <v>374</v>
      </c>
      <c r="H7" s="14">
        <v>0</v>
      </c>
      <c r="I7" s="14">
        <v>3</v>
      </c>
      <c r="J7" s="15" t="s">
        <v>27</v>
      </c>
      <c r="K7" s="14">
        <v>0</v>
      </c>
      <c r="L7" s="14" t="s">
        <v>28</v>
      </c>
      <c r="M7" s="14">
        <v>0</v>
      </c>
      <c r="N7" s="15" t="s">
        <v>28</v>
      </c>
      <c r="O7" s="15">
        <v>0</v>
      </c>
      <c r="P7" s="15"/>
      <c r="Q7" s="16">
        <f t="shared" si="1"/>
        <v>3</v>
      </c>
      <c r="R7" s="16">
        <f t="shared" si="2"/>
        <v>377</v>
      </c>
      <c r="S7" s="16">
        <v>5</v>
      </c>
      <c r="T7" s="16" t="s">
        <v>31</v>
      </c>
      <c r="U7" s="17"/>
    </row>
    <row r="8" spans="1:21" x14ac:dyDescent="0.2">
      <c r="A8" s="9">
        <v>6</v>
      </c>
      <c r="B8" s="10" t="s">
        <v>50</v>
      </c>
      <c r="C8" s="10" t="s">
        <v>51</v>
      </c>
      <c r="D8" s="11" t="s">
        <v>24</v>
      </c>
      <c r="E8" s="12" t="s">
        <v>25</v>
      </c>
      <c r="F8" s="13" t="s">
        <v>52</v>
      </c>
      <c r="G8" s="14">
        <f t="shared" si="0"/>
        <v>366</v>
      </c>
      <c r="H8" s="14">
        <v>0</v>
      </c>
      <c r="I8" s="14">
        <v>3</v>
      </c>
      <c r="J8" s="14" t="s">
        <v>27</v>
      </c>
      <c r="K8" s="14">
        <v>0</v>
      </c>
      <c r="L8" s="14" t="s">
        <v>28</v>
      </c>
      <c r="M8" s="15">
        <v>0</v>
      </c>
      <c r="N8" s="15" t="s">
        <v>28</v>
      </c>
      <c r="O8" s="15">
        <v>0</v>
      </c>
      <c r="P8" s="14" t="s">
        <v>28</v>
      </c>
      <c r="Q8" s="16">
        <f t="shared" si="1"/>
        <v>3</v>
      </c>
      <c r="R8" s="16">
        <f t="shared" si="2"/>
        <v>369</v>
      </c>
      <c r="S8" s="16">
        <v>6</v>
      </c>
      <c r="T8" s="16" t="s">
        <v>31</v>
      </c>
      <c r="U8" s="17"/>
    </row>
    <row r="9" spans="1:21" ht="33" x14ac:dyDescent="0.2">
      <c r="A9" s="9">
        <v>7</v>
      </c>
      <c r="B9" s="10" t="s">
        <v>53</v>
      </c>
      <c r="C9" s="10" t="s">
        <v>54</v>
      </c>
      <c r="D9" s="11" t="s">
        <v>24</v>
      </c>
      <c r="E9" s="12" t="s">
        <v>55</v>
      </c>
      <c r="F9" s="13" t="s">
        <v>56</v>
      </c>
      <c r="G9" s="14">
        <f t="shared" si="0"/>
        <v>385</v>
      </c>
      <c r="H9" s="14">
        <v>0</v>
      </c>
      <c r="I9" s="14">
        <v>3</v>
      </c>
      <c r="J9" s="14" t="s">
        <v>27</v>
      </c>
      <c r="K9" s="14">
        <v>0</v>
      </c>
      <c r="L9" s="14" t="s">
        <v>28</v>
      </c>
      <c r="M9" s="14">
        <v>12</v>
      </c>
      <c r="N9" s="15" t="s">
        <v>57</v>
      </c>
      <c r="O9" s="15">
        <v>12</v>
      </c>
      <c r="P9" s="15" t="s">
        <v>58</v>
      </c>
      <c r="Q9" s="16">
        <f t="shared" si="1"/>
        <v>27</v>
      </c>
      <c r="R9" s="16">
        <f t="shared" si="2"/>
        <v>412</v>
      </c>
      <c r="S9" s="16">
        <v>1</v>
      </c>
      <c r="T9" s="16" t="s">
        <v>31</v>
      </c>
      <c r="U9" s="17"/>
    </row>
    <row r="10" spans="1:21" ht="49.5" x14ac:dyDescent="0.2">
      <c r="A10" s="9">
        <v>8</v>
      </c>
      <c r="B10" s="10" t="s">
        <v>59</v>
      </c>
      <c r="C10" s="10" t="s">
        <v>60</v>
      </c>
      <c r="D10" s="11" t="s">
        <v>24</v>
      </c>
      <c r="E10" s="12" t="s">
        <v>55</v>
      </c>
      <c r="F10" s="13" t="s">
        <v>61</v>
      </c>
      <c r="G10" s="14">
        <f t="shared" si="0"/>
        <v>376</v>
      </c>
      <c r="H10" s="14">
        <v>0</v>
      </c>
      <c r="I10" s="14">
        <v>3</v>
      </c>
      <c r="J10" s="14" t="s">
        <v>27</v>
      </c>
      <c r="K10" s="14">
        <v>0</v>
      </c>
      <c r="L10" s="14" t="s">
        <v>28</v>
      </c>
      <c r="M10" s="14">
        <v>0</v>
      </c>
      <c r="N10" s="15" t="s">
        <v>28</v>
      </c>
      <c r="O10" s="15">
        <v>18</v>
      </c>
      <c r="P10" s="15" t="s">
        <v>62</v>
      </c>
      <c r="Q10" s="16">
        <f t="shared" si="1"/>
        <v>21</v>
      </c>
      <c r="R10" s="16">
        <f t="shared" si="2"/>
        <v>397</v>
      </c>
      <c r="S10" s="16">
        <v>2</v>
      </c>
      <c r="T10" s="16" t="s">
        <v>31</v>
      </c>
      <c r="U10" s="17"/>
    </row>
    <row r="11" spans="1:21" ht="49.5" x14ac:dyDescent="0.2">
      <c r="A11" s="9">
        <v>9</v>
      </c>
      <c r="B11" s="10" t="s">
        <v>63</v>
      </c>
      <c r="C11" s="10" t="s">
        <v>64</v>
      </c>
      <c r="D11" s="11" t="s">
        <v>24</v>
      </c>
      <c r="E11" s="12" t="s">
        <v>55</v>
      </c>
      <c r="F11" s="13" t="s">
        <v>65</v>
      </c>
      <c r="G11" s="14">
        <f t="shared" si="0"/>
        <v>380</v>
      </c>
      <c r="H11" s="14">
        <v>0</v>
      </c>
      <c r="I11" s="14">
        <v>3</v>
      </c>
      <c r="J11" s="14" t="s">
        <v>27</v>
      </c>
      <c r="K11" s="14">
        <v>0</v>
      </c>
      <c r="L11" s="14" t="s">
        <v>28</v>
      </c>
      <c r="M11" s="14">
        <v>0</v>
      </c>
      <c r="N11" s="14" t="s">
        <v>28</v>
      </c>
      <c r="O11" s="15">
        <v>12</v>
      </c>
      <c r="P11" s="15" t="s">
        <v>66</v>
      </c>
      <c r="Q11" s="16">
        <f t="shared" si="1"/>
        <v>15</v>
      </c>
      <c r="R11" s="16">
        <f t="shared" si="2"/>
        <v>395</v>
      </c>
      <c r="S11" s="16">
        <v>3</v>
      </c>
      <c r="T11" s="16" t="s">
        <v>31</v>
      </c>
      <c r="U11" s="17"/>
    </row>
    <row r="12" spans="1:21" x14ac:dyDescent="0.2">
      <c r="A12" s="9">
        <v>10</v>
      </c>
      <c r="B12" s="10" t="s">
        <v>67</v>
      </c>
      <c r="C12" s="10" t="s">
        <v>68</v>
      </c>
      <c r="D12" s="11" t="s">
        <v>24</v>
      </c>
      <c r="E12" s="12" t="s">
        <v>55</v>
      </c>
      <c r="F12" s="13" t="s">
        <v>49</v>
      </c>
      <c r="G12" s="14">
        <f t="shared" si="0"/>
        <v>374</v>
      </c>
      <c r="H12" s="14">
        <v>0</v>
      </c>
      <c r="I12" s="14">
        <v>3</v>
      </c>
      <c r="J12" s="15" t="s">
        <v>69</v>
      </c>
      <c r="K12" s="14">
        <v>0</v>
      </c>
      <c r="L12" s="14" t="s">
        <v>28</v>
      </c>
      <c r="M12" s="14">
        <v>0</v>
      </c>
      <c r="N12" s="14" t="s">
        <v>28</v>
      </c>
      <c r="O12" s="14">
        <v>0</v>
      </c>
      <c r="P12" s="14" t="s">
        <v>28</v>
      </c>
      <c r="Q12" s="16">
        <f t="shared" si="1"/>
        <v>3</v>
      </c>
      <c r="R12" s="16">
        <f t="shared" si="2"/>
        <v>377</v>
      </c>
      <c r="S12" s="16">
        <v>4</v>
      </c>
      <c r="T12" s="16" t="s">
        <v>31</v>
      </c>
      <c r="U12" s="17"/>
    </row>
    <row r="13" spans="1:21" x14ac:dyDescent="0.2">
      <c r="A13" s="9">
        <v>11</v>
      </c>
      <c r="B13" s="10" t="s">
        <v>70</v>
      </c>
      <c r="C13" s="10" t="s">
        <v>71</v>
      </c>
      <c r="D13" s="11" t="s">
        <v>24</v>
      </c>
      <c r="E13" s="12" t="s">
        <v>55</v>
      </c>
      <c r="F13" s="13" t="s">
        <v>72</v>
      </c>
      <c r="G13" s="14">
        <f t="shared" si="0"/>
        <v>364</v>
      </c>
      <c r="H13" s="14"/>
      <c r="I13" s="14">
        <v>3</v>
      </c>
      <c r="J13" s="14" t="s">
        <v>27</v>
      </c>
      <c r="K13" s="14"/>
      <c r="L13" s="14" t="s">
        <v>28</v>
      </c>
      <c r="M13" s="14"/>
      <c r="N13" s="15" t="s">
        <v>28</v>
      </c>
      <c r="O13" s="15"/>
      <c r="P13" s="15" t="s">
        <v>28</v>
      </c>
      <c r="Q13" s="16">
        <f t="shared" si="1"/>
        <v>3</v>
      </c>
      <c r="R13" s="16">
        <f t="shared" si="2"/>
        <v>367</v>
      </c>
      <c r="S13" s="16">
        <v>5</v>
      </c>
      <c r="T13" s="16" t="s">
        <v>31</v>
      </c>
      <c r="U13" s="17"/>
    </row>
    <row r="14" spans="1:21" ht="66" x14ac:dyDescent="0.2">
      <c r="A14" s="9">
        <v>12</v>
      </c>
      <c r="B14" s="10" t="s">
        <v>73</v>
      </c>
      <c r="C14" s="10" t="s">
        <v>74</v>
      </c>
      <c r="D14" s="11" t="s">
        <v>24</v>
      </c>
      <c r="E14" s="12" t="s">
        <v>75</v>
      </c>
      <c r="F14" s="13" t="s">
        <v>76</v>
      </c>
      <c r="G14" s="14">
        <f t="shared" si="0"/>
        <v>384</v>
      </c>
      <c r="H14" s="14">
        <v>0</v>
      </c>
      <c r="I14" s="14">
        <v>3</v>
      </c>
      <c r="J14" s="14" t="s">
        <v>27</v>
      </c>
      <c r="K14" s="14">
        <v>0</v>
      </c>
      <c r="L14" s="14" t="s">
        <v>28</v>
      </c>
      <c r="M14" s="14">
        <v>25</v>
      </c>
      <c r="N14" s="15" t="s">
        <v>77</v>
      </c>
      <c r="O14" s="14">
        <v>15</v>
      </c>
      <c r="P14" s="15" t="s">
        <v>78</v>
      </c>
      <c r="Q14" s="16">
        <f t="shared" si="1"/>
        <v>43</v>
      </c>
      <c r="R14" s="16">
        <f t="shared" si="2"/>
        <v>427</v>
      </c>
      <c r="S14" s="16">
        <v>1</v>
      </c>
      <c r="T14" s="16" t="s">
        <v>31</v>
      </c>
      <c r="U14" s="17"/>
    </row>
    <row r="15" spans="1:21" ht="49.5" x14ac:dyDescent="0.2">
      <c r="A15" s="9">
        <v>13</v>
      </c>
      <c r="B15" s="10" t="s">
        <v>79</v>
      </c>
      <c r="C15" s="10" t="s">
        <v>80</v>
      </c>
      <c r="D15" s="11" t="s">
        <v>24</v>
      </c>
      <c r="E15" s="12" t="s">
        <v>75</v>
      </c>
      <c r="F15" s="13" t="s">
        <v>81</v>
      </c>
      <c r="G15" s="14">
        <f t="shared" si="0"/>
        <v>375</v>
      </c>
      <c r="H15" s="14">
        <v>0</v>
      </c>
      <c r="I15" s="14">
        <v>6</v>
      </c>
      <c r="J15" s="15" t="s">
        <v>82</v>
      </c>
      <c r="K15" s="14">
        <v>0</v>
      </c>
      <c r="L15" s="15" t="s">
        <v>41</v>
      </c>
      <c r="M15" s="14">
        <v>25</v>
      </c>
      <c r="N15" s="15" t="s">
        <v>83</v>
      </c>
      <c r="O15" s="15">
        <v>15</v>
      </c>
      <c r="P15" s="15" t="s">
        <v>84</v>
      </c>
      <c r="Q15" s="16">
        <f t="shared" si="1"/>
        <v>46</v>
      </c>
      <c r="R15" s="16">
        <f t="shared" si="2"/>
        <v>421</v>
      </c>
      <c r="S15" s="16">
        <v>2</v>
      </c>
      <c r="T15" s="16" t="s">
        <v>31</v>
      </c>
      <c r="U15" s="17"/>
    </row>
    <row r="16" spans="1:21" ht="49.5" x14ac:dyDescent="0.2">
      <c r="A16" s="9">
        <v>14</v>
      </c>
      <c r="B16" s="10" t="s">
        <v>85</v>
      </c>
      <c r="C16" s="10" t="s">
        <v>86</v>
      </c>
      <c r="D16" s="11" t="s">
        <v>24</v>
      </c>
      <c r="E16" s="12" t="s">
        <v>75</v>
      </c>
      <c r="F16" s="13" t="s">
        <v>76</v>
      </c>
      <c r="G16" s="14">
        <f t="shared" si="0"/>
        <v>384</v>
      </c>
      <c r="H16" s="14">
        <v>0</v>
      </c>
      <c r="I16" s="14">
        <v>3</v>
      </c>
      <c r="J16" s="15" t="s">
        <v>69</v>
      </c>
      <c r="K16" s="14">
        <v>0</v>
      </c>
      <c r="L16" s="14" t="s">
        <v>41</v>
      </c>
      <c r="M16" s="14">
        <v>7</v>
      </c>
      <c r="N16" s="15" t="s">
        <v>87</v>
      </c>
      <c r="O16" s="15">
        <v>18</v>
      </c>
      <c r="P16" s="15" t="s">
        <v>88</v>
      </c>
      <c r="Q16" s="16">
        <f t="shared" si="1"/>
        <v>28</v>
      </c>
      <c r="R16" s="16">
        <f t="shared" si="2"/>
        <v>412</v>
      </c>
      <c r="S16" s="16">
        <v>3</v>
      </c>
      <c r="T16" s="16" t="s">
        <v>31</v>
      </c>
      <c r="U16" s="17"/>
    </row>
    <row r="17" spans="1:21" ht="49.5" x14ac:dyDescent="0.2">
      <c r="A17" s="9">
        <v>15</v>
      </c>
      <c r="B17" s="10" t="s">
        <v>89</v>
      </c>
      <c r="C17" s="10" t="s">
        <v>90</v>
      </c>
      <c r="D17" s="11" t="s">
        <v>24</v>
      </c>
      <c r="E17" s="12" t="s">
        <v>75</v>
      </c>
      <c r="F17" s="13" t="s">
        <v>76</v>
      </c>
      <c r="G17" s="14">
        <f t="shared" si="0"/>
        <v>384</v>
      </c>
      <c r="H17" s="19"/>
      <c r="I17" s="19">
        <v>3</v>
      </c>
      <c r="J17" s="19" t="s">
        <v>27</v>
      </c>
      <c r="K17" s="19">
        <v>0</v>
      </c>
      <c r="L17" s="19" t="s">
        <v>41</v>
      </c>
      <c r="M17" s="19">
        <v>8</v>
      </c>
      <c r="N17" s="20" t="s">
        <v>91</v>
      </c>
      <c r="O17" s="19">
        <v>15</v>
      </c>
      <c r="P17" s="20" t="s">
        <v>92</v>
      </c>
      <c r="Q17" s="16">
        <f t="shared" si="1"/>
        <v>26</v>
      </c>
      <c r="R17" s="16">
        <f t="shared" si="2"/>
        <v>410</v>
      </c>
      <c r="S17" s="16">
        <v>4</v>
      </c>
      <c r="T17" s="16" t="s">
        <v>31</v>
      </c>
      <c r="U17" s="21"/>
    </row>
    <row r="18" spans="1:21" x14ac:dyDescent="0.2">
      <c r="A18" s="9">
        <v>16</v>
      </c>
      <c r="B18" s="10" t="s">
        <v>93</v>
      </c>
      <c r="C18" s="10" t="s">
        <v>94</v>
      </c>
      <c r="D18" s="11" t="s">
        <v>24</v>
      </c>
      <c r="E18" s="12" t="s">
        <v>75</v>
      </c>
      <c r="F18" s="13" t="s">
        <v>81</v>
      </c>
      <c r="G18" s="14">
        <f t="shared" si="0"/>
        <v>375</v>
      </c>
      <c r="H18" s="14">
        <v>0</v>
      </c>
      <c r="I18" s="14">
        <v>3</v>
      </c>
      <c r="J18" s="14" t="s">
        <v>95</v>
      </c>
      <c r="K18" s="14">
        <v>0</v>
      </c>
      <c r="L18" s="14" t="s">
        <v>28</v>
      </c>
      <c r="M18" s="14">
        <v>0</v>
      </c>
      <c r="N18" s="15" t="s">
        <v>28</v>
      </c>
      <c r="O18" s="15">
        <v>0</v>
      </c>
      <c r="P18" s="15" t="s">
        <v>28</v>
      </c>
      <c r="Q18" s="16">
        <f t="shared" si="1"/>
        <v>3</v>
      </c>
      <c r="R18" s="16">
        <f t="shared" si="2"/>
        <v>378</v>
      </c>
      <c r="S18" s="16">
        <v>5</v>
      </c>
      <c r="T18" s="16" t="s">
        <v>31</v>
      </c>
      <c r="U18" s="17" t="s">
        <v>96</v>
      </c>
    </row>
    <row r="19" spans="1:21" ht="33" x14ac:dyDescent="0.2">
      <c r="A19" s="9">
        <v>17</v>
      </c>
      <c r="B19" s="10" t="s">
        <v>97</v>
      </c>
      <c r="C19" s="10" t="s">
        <v>98</v>
      </c>
      <c r="D19" s="11" t="s">
        <v>24</v>
      </c>
      <c r="E19" s="12" t="s">
        <v>75</v>
      </c>
      <c r="F19" s="13" t="s">
        <v>99</v>
      </c>
      <c r="G19" s="14">
        <f t="shared" si="0"/>
        <v>373</v>
      </c>
      <c r="H19" s="14">
        <v>0</v>
      </c>
      <c r="I19" s="14">
        <v>3</v>
      </c>
      <c r="J19" s="14" t="s">
        <v>27</v>
      </c>
      <c r="K19" s="14">
        <v>0</v>
      </c>
      <c r="L19" s="14" t="s">
        <v>28</v>
      </c>
      <c r="M19" s="14">
        <v>0</v>
      </c>
      <c r="N19" s="15" t="s">
        <v>28</v>
      </c>
      <c r="O19" s="15">
        <v>2</v>
      </c>
      <c r="P19" s="15" t="s">
        <v>100</v>
      </c>
      <c r="Q19" s="16">
        <f t="shared" si="1"/>
        <v>5</v>
      </c>
      <c r="R19" s="16">
        <f t="shared" si="2"/>
        <v>378</v>
      </c>
      <c r="S19" s="16">
        <v>5</v>
      </c>
      <c r="T19" s="16" t="s">
        <v>31</v>
      </c>
      <c r="U19" s="17" t="s">
        <v>96</v>
      </c>
    </row>
    <row r="20" spans="1:21" ht="66" x14ac:dyDescent="0.2">
      <c r="A20" s="9">
        <v>18</v>
      </c>
      <c r="B20" s="10" t="s">
        <v>101</v>
      </c>
      <c r="C20" s="10" t="s">
        <v>102</v>
      </c>
      <c r="D20" s="11" t="s">
        <v>24</v>
      </c>
      <c r="E20" s="12" t="s">
        <v>103</v>
      </c>
      <c r="F20" s="13" t="s">
        <v>56</v>
      </c>
      <c r="G20" s="14">
        <f t="shared" si="0"/>
        <v>385</v>
      </c>
      <c r="H20" s="14"/>
      <c r="I20" s="14">
        <v>3</v>
      </c>
      <c r="J20" s="14" t="s">
        <v>104</v>
      </c>
      <c r="K20" s="14">
        <v>0</v>
      </c>
      <c r="L20" s="14" t="s">
        <v>28</v>
      </c>
      <c r="M20" s="14">
        <v>25</v>
      </c>
      <c r="N20" s="15" t="s">
        <v>77</v>
      </c>
      <c r="O20" s="15">
        <v>12</v>
      </c>
      <c r="P20" s="15" t="s">
        <v>105</v>
      </c>
      <c r="Q20" s="16">
        <f t="shared" si="1"/>
        <v>40</v>
      </c>
      <c r="R20" s="16">
        <f t="shared" si="2"/>
        <v>425</v>
      </c>
      <c r="S20" s="16">
        <v>1</v>
      </c>
      <c r="T20" s="16" t="s">
        <v>31</v>
      </c>
      <c r="U20" s="17"/>
    </row>
    <row r="21" spans="1:21" ht="66" x14ac:dyDescent="0.2">
      <c r="A21" s="9">
        <v>19</v>
      </c>
      <c r="B21" s="10" t="s">
        <v>106</v>
      </c>
      <c r="C21" s="10" t="s">
        <v>107</v>
      </c>
      <c r="D21" s="11" t="s">
        <v>24</v>
      </c>
      <c r="E21" s="12" t="s">
        <v>103</v>
      </c>
      <c r="F21" s="13" t="s">
        <v>76</v>
      </c>
      <c r="G21" s="14">
        <f t="shared" si="0"/>
        <v>384</v>
      </c>
      <c r="H21" s="14">
        <v>0</v>
      </c>
      <c r="I21" s="14">
        <v>3</v>
      </c>
      <c r="J21" s="14" t="s">
        <v>27</v>
      </c>
      <c r="K21" s="14">
        <v>0</v>
      </c>
      <c r="L21" s="14" t="s">
        <v>28</v>
      </c>
      <c r="M21" s="14">
        <v>15</v>
      </c>
      <c r="N21" s="15" t="s">
        <v>108</v>
      </c>
      <c r="O21" s="15">
        <v>12</v>
      </c>
      <c r="P21" s="15" t="s">
        <v>109</v>
      </c>
      <c r="Q21" s="16">
        <f t="shared" si="1"/>
        <v>30</v>
      </c>
      <c r="R21" s="16">
        <f t="shared" si="2"/>
        <v>414</v>
      </c>
      <c r="S21" s="16">
        <v>2</v>
      </c>
      <c r="T21" s="16" t="s">
        <v>31</v>
      </c>
      <c r="U21" s="17"/>
    </row>
    <row r="22" spans="1:21" ht="66" x14ac:dyDescent="0.2">
      <c r="A22" s="9">
        <v>20</v>
      </c>
      <c r="B22" s="10" t="s">
        <v>110</v>
      </c>
      <c r="C22" s="10" t="s">
        <v>111</v>
      </c>
      <c r="D22" s="11" t="s">
        <v>24</v>
      </c>
      <c r="E22" s="12" t="s">
        <v>103</v>
      </c>
      <c r="F22" s="13" t="s">
        <v>81</v>
      </c>
      <c r="G22" s="14">
        <f t="shared" si="0"/>
        <v>375</v>
      </c>
      <c r="H22" s="14">
        <v>0</v>
      </c>
      <c r="I22" s="14">
        <v>3</v>
      </c>
      <c r="J22" s="15" t="s">
        <v>69</v>
      </c>
      <c r="K22" s="14">
        <v>10</v>
      </c>
      <c r="L22" s="14" t="s">
        <v>112</v>
      </c>
      <c r="M22" s="14">
        <v>12</v>
      </c>
      <c r="N22" s="15" t="s">
        <v>113</v>
      </c>
      <c r="O22" s="15">
        <v>7</v>
      </c>
      <c r="P22" s="15" t="s">
        <v>114</v>
      </c>
      <c r="Q22" s="16">
        <f t="shared" si="1"/>
        <v>32</v>
      </c>
      <c r="R22" s="16">
        <f t="shared" si="2"/>
        <v>407</v>
      </c>
      <c r="S22" s="16">
        <v>3</v>
      </c>
      <c r="T22" s="16" t="s">
        <v>31</v>
      </c>
      <c r="U22" s="17"/>
    </row>
    <row r="23" spans="1:21" ht="66" x14ac:dyDescent="0.2">
      <c r="A23" s="9">
        <v>21</v>
      </c>
      <c r="B23" s="10" t="s">
        <v>115</v>
      </c>
      <c r="C23" s="10" t="s">
        <v>116</v>
      </c>
      <c r="D23" s="11" t="s">
        <v>45</v>
      </c>
      <c r="E23" s="12" t="s">
        <v>103</v>
      </c>
      <c r="F23" s="13" t="s">
        <v>117</v>
      </c>
      <c r="G23" s="14">
        <f t="shared" si="0"/>
        <v>386</v>
      </c>
      <c r="H23" s="14">
        <v>0</v>
      </c>
      <c r="I23" s="14">
        <v>3</v>
      </c>
      <c r="J23" s="15" t="s">
        <v>118</v>
      </c>
      <c r="K23" s="14">
        <v>0</v>
      </c>
      <c r="L23" s="14" t="s">
        <v>28</v>
      </c>
      <c r="M23" s="14">
        <v>4</v>
      </c>
      <c r="N23" s="15" t="s">
        <v>119</v>
      </c>
      <c r="O23" s="15">
        <v>12</v>
      </c>
      <c r="P23" s="15" t="s">
        <v>120</v>
      </c>
      <c r="Q23" s="16">
        <f t="shared" si="1"/>
        <v>19</v>
      </c>
      <c r="R23" s="16">
        <f t="shared" si="2"/>
        <v>405</v>
      </c>
      <c r="S23" s="16">
        <v>4</v>
      </c>
      <c r="T23" s="16" t="s">
        <v>31</v>
      </c>
      <c r="U23" s="17"/>
    </row>
    <row r="24" spans="1:21" ht="66" x14ac:dyDescent="0.2">
      <c r="A24" s="9">
        <v>22</v>
      </c>
      <c r="B24" s="10" t="s">
        <v>121</v>
      </c>
      <c r="C24" s="10" t="s">
        <v>122</v>
      </c>
      <c r="D24" s="11" t="s">
        <v>24</v>
      </c>
      <c r="E24" s="12" t="s">
        <v>103</v>
      </c>
      <c r="F24" s="13" t="s">
        <v>61</v>
      </c>
      <c r="G24" s="14">
        <f t="shared" si="0"/>
        <v>376</v>
      </c>
      <c r="H24" s="14">
        <v>0</v>
      </c>
      <c r="I24" s="14">
        <v>3</v>
      </c>
      <c r="J24" s="14" t="s">
        <v>27</v>
      </c>
      <c r="K24" s="14">
        <v>0</v>
      </c>
      <c r="L24" s="14" t="s">
        <v>28</v>
      </c>
      <c r="M24" s="14">
        <v>4</v>
      </c>
      <c r="N24" s="15" t="s">
        <v>123</v>
      </c>
      <c r="O24" s="15">
        <v>18</v>
      </c>
      <c r="P24" s="15" t="s">
        <v>124</v>
      </c>
      <c r="Q24" s="16">
        <f t="shared" si="1"/>
        <v>25</v>
      </c>
      <c r="R24" s="16">
        <f t="shared" si="2"/>
        <v>401</v>
      </c>
      <c r="S24" s="16">
        <v>5</v>
      </c>
      <c r="T24" s="16" t="s">
        <v>31</v>
      </c>
      <c r="U24" s="17"/>
    </row>
    <row r="25" spans="1:21" ht="66" x14ac:dyDescent="0.2">
      <c r="A25" s="9">
        <v>23</v>
      </c>
      <c r="B25" s="10" t="s">
        <v>125</v>
      </c>
      <c r="C25" s="10" t="s">
        <v>126</v>
      </c>
      <c r="D25" s="11" t="s">
        <v>45</v>
      </c>
      <c r="E25" s="12" t="s">
        <v>103</v>
      </c>
      <c r="F25" s="13" t="s">
        <v>127</v>
      </c>
      <c r="G25" s="14">
        <f t="shared" si="0"/>
        <v>379</v>
      </c>
      <c r="H25" s="14">
        <v>0</v>
      </c>
      <c r="I25" s="14">
        <v>3</v>
      </c>
      <c r="J25" s="14" t="s">
        <v>27</v>
      </c>
      <c r="K25" s="14">
        <v>0</v>
      </c>
      <c r="L25" s="14" t="s">
        <v>28</v>
      </c>
      <c r="M25" s="14">
        <v>6</v>
      </c>
      <c r="N25" s="15" t="s">
        <v>128</v>
      </c>
      <c r="O25" s="14">
        <v>12</v>
      </c>
      <c r="P25" s="15" t="s">
        <v>129</v>
      </c>
      <c r="Q25" s="16">
        <f t="shared" si="1"/>
        <v>21</v>
      </c>
      <c r="R25" s="16">
        <f t="shared" si="2"/>
        <v>400</v>
      </c>
      <c r="S25" s="16">
        <v>6</v>
      </c>
      <c r="T25" s="16" t="s">
        <v>31</v>
      </c>
      <c r="U25" s="17"/>
    </row>
    <row r="26" spans="1:21" ht="66" x14ac:dyDescent="0.2">
      <c r="A26" s="9">
        <v>24</v>
      </c>
      <c r="B26" s="10" t="s">
        <v>130</v>
      </c>
      <c r="C26" s="10" t="s">
        <v>131</v>
      </c>
      <c r="D26" s="11" t="s">
        <v>45</v>
      </c>
      <c r="E26" s="12" t="s">
        <v>103</v>
      </c>
      <c r="F26" s="13" t="s">
        <v>132</v>
      </c>
      <c r="G26" s="14">
        <f t="shared" si="0"/>
        <v>372</v>
      </c>
      <c r="H26" s="14">
        <v>0</v>
      </c>
      <c r="I26" s="14">
        <v>3</v>
      </c>
      <c r="J26" s="14" t="s">
        <v>27</v>
      </c>
      <c r="K26" s="14">
        <v>0</v>
      </c>
      <c r="L26" s="14" t="s">
        <v>28</v>
      </c>
      <c r="M26" s="14">
        <v>6</v>
      </c>
      <c r="N26" s="15" t="s">
        <v>133</v>
      </c>
      <c r="O26" s="15">
        <v>12</v>
      </c>
      <c r="P26" s="15" t="s">
        <v>134</v>
      </c>
      <c r="Q26" s="16">
        <f t="shared" si="1"/>
        <v>21</v>
      </c>
      <c r="R26" s="16">
        <f t="shared" si="2"/>
        <v>393</v>
      </c>
      <c r="S26" s="16">
        <v>7</v>
      </c>
      <c r="T26" s="16" t="s">
        <v>31</v>
      </c>
      <c r="U26" s="17"/>
    </row>
    <row r="27" spans="1:21" ht="66" x14ac:dyDescent="0.2">
      <c r="A27" s="9">
        <v>25</v>
      </c>
      <c r="B27" s="10" t="s">
        <v>135</v>
      </c>
      <c r="C27" s="10" t="s">
        <v>136</v>
      </c>
      <c r="D27" s="11" t="s">
        <v>45</v>
      </c>
      <c r="E27" s="12" t="s">
        <v>137</v>
      </c>
      <c r="F27" s="13" t="s">
        <v>138</v>
      </c>
      <c r="G27" s="14">
        <f t="shared" si="0"/>
        <v>389</v>
      </c>
      <c r="H27" s="14">
        <v>0</v>
      </c>
      <c r="I27" s="14">
        <v>3</v>
      </c>
      <c r="J27" s="14" t="s">
        <v>27</v>
      </c>
      <c r="K27" s="14">
        <v>0</v>
      </c>
      <c r="L27" s="14" t="s">
        <v>28</v>
      </c>
      <c r="M27" s="14">
        <v>30</v>
      </c>
      <c r="N27" s="15" t="s">
        <v>139</v>
      </c>
      <c r="O27" s="15">
        <v>15</v>
      </c>
      <c r="P27" s="15" t="s">
        <v>140</v>
      </c>
      <c r="Q27" s="16">
        <f t="shared" si="1"/>
        <v>48</v>
      </c>
      <c r="R27" s="16">
        <f t="shared" si="2"/>
        <v>437</v>
      </c>
      <c r="S27" s="16">
        <v>1</v>
      </c>
      <c r="T27" s="16" t="s">
        <v>31</v>
      </c>
      <c r="U27" s="17"/>
    </row>
    <row r="28" spans="1:21" ht="66" x14ac:dyDescent="0.2">
      <c r="A28" s="9">
        <v>26</v>
      </c>
      <c r="B28" s="10" t="s">
        <v>141</v>
      </c>
      <c r="C28" s="10" t="s">
        <v>142</v>
      </c>
      <c r="D28" s="11" t="s">
        <v>45</v>
      </c>
      <c r="E28" s="12" t="s">
        <v>137</v>
      </c>
      <c r="F28" s="13" t="s">
        <v>61</v>
      </c>
      <c r="G28" s="14">
        <f t="shared" si="0"/>
        <v>376</v>
      </c>
      <c r="H28" s="14">
        <v>0</v>
      </c>
      <c r="I28" s="14">
        <v>3</v>
      </c>
      <c r="J28" s="14" t="s">
        <v>27</v>
      </c>
      <c r="K28" s="14">
        <v>0</v>
      </c>
      <c r="L28" s="14" t="s">
        <v>28</v>
      </c>
      <c r="M28" s="14">
        <v>0</v>
      </c>
      <c r="N28" s="15" t="s">
        <v>41</v>
      </c>
      <c r="O28" s="15">
        <v>12</v>
      </c>
      <c r="P28" s="15" t="s">
        <v>143</v>
      </c>
      <c r="Q28" s="16">
        <f t="shared" si="1"/>
        <v>15</v>
      </c>
      <c r="R28" s="16">
        <f t="shared" si="2"/>
        <v>391</v>
      </c>
      <c r="S28" s="16">
        <v>2</v>
      </c>
      <c r="T28" s="16" t="s">
        <v>31</v>
      </c>
      <c r="U28" s="22"/>
    </row>
    <row r="29" spans="1:21" ht="66" x14ac:dyDescent="0.2">
      <c r="A29" s="9">
        <v>27</v>
      </c>
      <c r="B29" s="10" t="s">
        <v>144</v>
      </c>
      <c r="C29" s="10" t="s">
        <v>145</v>
      </c>
      <c r="D29" s="11" t="s">
        <v>45</v>
      </c>
      <c r="E29" s="12" t="s">
        <v>137</v>
      </c>
      <c r="F29" s="13" t="s">
        <v>61</v>
      </c>
      <c r="G29" s="14">
        <f t="shared" si="0"/>
        <v>376</v>
      </c>
      <c r="H29" s="14">
        <v>0</v>
      </c>
      <c r="I29" s="14">
        <v>3</v>
      </c>
      <c r="J29" s="14" t="s">
        <v>27</v>
      </c>
      <c r="K29" s="14">
        <v>0</v>
      </c>
      <c r="L29" s="14" t="s">
        <v>28</v>
      </c>
      <c r="M29" s="14">
        <v>0</v>
      </c>
      <c r="N29" s="15" t="s">
        <v>28</v>
      </c>
      <c r="O29" s="15">
        <v>10</v>
      </c>
      <c r="P29" s="15" t="s">
        <v>146</v>
      </c>
      <c r="Q29" s="16">
        <f t="shared" si="1"/>
        <v>13</v>
      </c>
      <c r="R29" s="16">
        <f t="shared" si="2"/>
        <v>389</v>
      </c>
      <c r="S29" s="16">
        <v>3</v>
      </c>
      <c r="T29" s="16" t="s">
        <v>31</v>
      </c>
      <c r="U29" s="17"/>
    </row>
    <row r="30" spans="1:21" ht="66" x14ac:dyDescent="0.2">
      <c r="A30" s="9">
        <v>28</v>
      </c>
      <c r="B30" s="10" t="s">
        <v>147</v>
      </c>
      <c r="C30" s="10" t="s">
        <v>148</v>
      </c>
      <c r="D30" s="11" t="s">
        <v>45</v>
      </c>
      <c r="E30" s="12" t="s">
        <v>137</v>
      </c>
      <c r="F30" s="13" t="s">
        <v>149</v>
      </c>
      <c r="G30" s="14">
        <f t="shared" si="0"/>
        <v>359</v>
      </c>
      <c r="H30" s="14">
        <v>0</v>
      </c>
      <c r="I30" s="14">
        <v>3</v>
      </c>
      <c r="J30" s="14" t="s">
        <v>27</v>
      </c>
      <c r="K30" s="14">
        <v>0</v>
      </c>
      <c r="L30" s="14" t="s">
        <v>28</v>
      </c>
      <c r="M30" s="14">
        <v>4</v>
      </c>
      <c r="N30" s="15" t="s">
        <v>150</v>
      </c>
      <c r="O30" s="15">
        <v>12</v>
      </c>
      <c r="P30" s="15" t="s">
        <v>151</v>
      </c>
      <c r="Q30" s="16">
        <f t="shared" si="1"/>
        <v>19</v>
      </c>
      <c r="R30" s="16">
        <f t="shared" si="2"/>
        <v>378</v>
      </c>
      <c r="S30" s="16">
        <v>4</v>
      </c>
      <c r="T30" s="16" t="s">
        <v>31</v>
      </c>
      <c r="U30" s="17"/>
    </row>
    <row r="31" spans="1:21" ht="66" x14ac:dyDescent="0.2">
      <c r="A31" s="9">
        <v>29</v>
      </c>
      <c r="B31" s="10" t="s">
        <v>152</v>
      </c>
      <c r="C31" s="10" t="s">
        <v>153</v>
      </c>
      <c r="D31" s="11" t="s">
        <v>45</v>
      </c>
      <c r="E31" s="12" t="s">
        <v>137</v>
      </c>
      <c r="F31" s="13" t="s">
        <v>154</v>
      </c>
      <c r="G31" s="14">
        <f t="shared" si="0"/>
        <v>362</v>
      </c>
      <c r="H31" s="14">
        <v>0</v>
      </c>
      <c r="I31" s="14">
        <v>3</v>
      </c>
      <c r="J31" s="15" t="s">
        <v>118</v>
      </c>
      <c r="K31" s="14">
        <v>0</v>
      </c>
      <c r="L31" s="14" t="s">
        <v>28</v>
      </c>
      <c r="M31" s="14">
        <v>0</v>
      </c>
      <c r="N31" s="14" t="s">
        <v>28</v>
      </c>
      <c r="O31" s="15">
        <v>8</v>
      </c>
      <c r="P31" s="15" t="s">
        <v>155</v>
      </c>
      <c r="Q31" s="16">
        <f t="shared" si="1"/>
        <v>11</v>
      </c>
      <c r="R31" s="16">
        <f t="shared" si="2"/>
        <v>373</v>
      </c>
      <c r="S31" s="16">
        <v>5</v>
      </c>
      <c r="T31" s="16" t="s">
        <v>31</v>
      </c>
      <c r="U31" s="22"/>
    </row>
    <row r="32" spans="1:21" ht="66" x14ac:dyDescent="0.2">
      <c r="A32" s="9">
        <v>30</v>
      </c>
      <c r="B32" s="10" t="s">
        <v>156</v>
      </c>
      <c r="C32" s="10" t="s">
        <v>157</v>
      </c>
      <c r="D32" s="11" t="s">
        <v>24</v>
      </c>
      <c r="E32" s="12" t="s">
        <v>137</v>
      </c>
      <c r="F32" s="13" t="s">
        <v>158</v>
      </c>
      <c r="G32" s="14">
        <f t="shared" si="0"/>
        <v>367</v>
      </c>
      <c r="H32" s="14">
        <v>0</v>
      </c>
      <c r="I32" s="14">
        <v>3</v>
      </c>
      <c r="J32" s="14" t="s">
        <v>27</v>
      </c>
      <c r="K32" s="14">
        <v>0</v>
      </c>
      <c r="L32" s="14" t="s">
        <v>28</v>
      </c>
      <c r="M32" s="14">
        <v>0</v>
      </c>
      <c r="N32" s="15" t="s">
        <v>28</v>
      </c>
      <c r="O32" s="15">
        <v>0</v>
      </c>
      <c r="P32" s="15" t="s">
        <v>41</v>
      </c>
      <c r="Q32" s="16">
        <f t="shared" si="1"/>
        <v>3</v>
      </c>
      <c r="R32" s="16">
        <f t="shared" si="2"/>
        <v>370</v>
      </c>
      <c r="S32" s="16">
        <v>6</v>
      </c>
      <c r="T32" s="16" t="s">
        <v>31</v>
      </c>
      <c r="U32" s="17"/>
    </row>
    <row r="33" spans="1:21" ht="66" x14ac:dyDescent="0.2">
      <c r="A33" s="9">
        <v>31</v>
      </c>
      <c r="B33" s="10" t="s">
        <v>159</v>
      </c>
      <c r="C33" s="10" t="s">
        <v>160</v>
      </c>
      <c r="D33" s="11" t="s">
        <v>24</v>
      </c>
      <c r="E33" s="12" t="s">
        <v>137</v>
      </c>
      <c r="F33" s="13" t="s">
        <v>161</v>
      </c>
      <c r="G33" s="14">
        <f t="shared" si="0"/>
        <v>337</v>
      </c>
      <c r="H33" s="23">
        <v>0</v>
      </c>
      <c r="I33" s="23">
        <v>3</v>
      </c>
      <c r="J33" s="23" t="s">
        <v>27</v>
      </c>
      <c r="K33" s="23">
        <v>0</v>
      </c>
      <c r="L33" s="23" t="s">
        <v>28</v>
      </c>
      <c r="M33" s="23">
        <v>0</v>
      </c>
      <c r="N33" s="24" t="s">
        <v>28</v>
      </c>
      <c r="O33" s="24">
        <v>10</v>
      </c>
      <c r="P33" s="24" t="s">
        <v>162</v>
      </c>
      <c r="Q33" s="16">
        <f t="shared" si="1"/>
        <v>13</v>
      </c>
      <c r="R33" s="16">
        <f t="shared" si="2"/>
        <v>350</v>
      </c>
      <c r="S33" s="16">
        <v>7</v>
      </c>
      <c r="T33" s="16" t="s">
        <v>31</v>
      </c>
      <c r="U33" s="25"/>
    </row>
    <row r="34" spans="1:21" ht="66" x14ac:dyDescent="0.2">
      <c r="A34" s="9">
        <v>32</v>
      </c>
      <c r="B34" s="10" t="s">
        <v>163</v>
      </c>
      <c r="C34" s="10" t="s">
        <v>164</v>
      </c>
      <c r="D34" s="11" t="s">
        <v>45</v>
      </c>
      <c r="E34" s="12" t="s">
        <v>137</v>
      </c>
      <c r="F34" s="13" t="s">
        <v>165</v>
      </c>
      <c r="G34" s="14">
        <f t="shared" si="0"/>
        <v>332</v>
      </c>
      <c r="H34" s="14">
        <v>0</v>
      </c>
      <c r="I34" s="14">
        <v>3</v>
      </c>
      <c r="J34" s="14" t="s">
        <v>27</v>
      </c>
      <c r="K34" s="14">
        <v>0</v>
      </c>
      <c r="L34" s="14" t="s">
        <v>28</v>
      </c>
      <c r="M34" s="14">
        <v>0</v>
      </c>
      <c r="N34" s="15" t="s">
        <v>28</v>
      </c>
      <c r="O34" s="15">
        <v>0</v>
      </c>
      <c r="P34" s="15" t="s">
        <v>28</v>
      </c>
      <c r="Q34" s="16">
        <f t="shared" si="1"/>
        <v>3</v>
      </c>
      <c r="R34" s="16">
        <f t="shared" si="2"/>
        <v>335</v>
      </c>
      <c r="S34" s="16">
        <v>8</v>
      </c>
      <c r="T34" s="16" t="s">
        <v>31</v>
      </c>
      <c r="U34" s="17"/>
    </row>
    <row r="35" spans="1:21" ht="66" x14ac:dyDescent="0.2">
      <c r="A35" s="9">
        <v>33</v>
      </c>
      <c r="B35" s="10" t="s">
        <v>166</v>
      </c>
      <c r="C35" s="10" t="s">
        <v>167</v>
      </c>
      <c r="D35" s="11" t="s">
        <v>24</v>
      </c>
      <c r="E35" s="12" t="s">
        <v>168</v>
      </c>
      <c r="F35" s="13" t="s">
        <v>76</v>
      </c>
      <c r="G35" s="14">
        <f t="shared" si="0"/>
        <v>384</v>
      </c>
      <c r="H35" s="14"/>
      <c r="I35" s="14">
        <v>3</v>
      </c>
      <c r="J35" s="14" t="s">
        <v>27</v>
      </c>
      <c r="K35" s="14">
        <v>10</v>
      </c>
      <c r="L35" s="14" t="s">
        <v>169</v>
      </c>
      <c r="M35" s="14">
        <v>30</v>
      </c>
      <c r="N35" s="15" t="s">
        <v>170</v>
      </c>
      <c r="O35" s="15">
        <v>12</v>
      </c>
      <c r="P35" s="15" t="s">
        <v>171</v>
      </c>
      <c r="Q35" s="16">
        <f t="shared" si="1"/>
        <v>55</v>
      </c>
      <c r="R35" s="16">
        <f t="shared" si="2"/>
        <v>439</v>
      </c>
      <c r="S35" s="16">
        <v>1</v>
      </c>
      <c r="T35" s="16" t="s">
        <v>31</v>
      </c>
      <c r="U35" s="17"/>
    </row>
    <row r="36" spans="1:21" ht="49.5" x14ac:dyDescent="0.2">
      <c r="A36" s="9">
        <v>34</v>
      </c>
      <c r="B36" s="10" t="s">
        <v>172</v>
      </c>
      <c r="C36" s="10" t="s">
        <v>173</v>
      </c>
      <c r="D36" s="11" t="s">
        <v>24</v>
      </c>
      <c r="E36" s="12" t="s">
        <v>168</v>
      </c>
      <c r="F36" s="13" t="s">
        <v>174</v>
      </c>
      <c r="G36" s="14">
        <f t="shared" si="0"/>
        <v>388</v>
      </c>
      <c r="H36" s="14">
        <v>0</v>
      </c>
      <c r="I36" s="14">
        <v>3</v>
      </c>
      <c r="J36" s="15" t="s">
        <v>175</v>
      </c>
      <c r="K36" s="14">
        <v>10</v>
      </c>
      <c r="L36" s="15" t="s">
        <v>176</v>
      </c>
      <c r="M36" s="14">
        <v>15</v>
      </c>
      <c r="N36" s="15" t="s">
        <v>177</v>
      </c>
      <c r="O36" s="15">
        <v>12</v>
      </c>
      <c r="P36" s="15" t="s">
        <v>178</v>
      </c>
      <c r="Q36" s="16">
        <f t="shared" si="1"/>
        <v>40</v>
      </c>
      <c r="R36" s="16">
        <f t="shared" si="2"/>
        <v>428</v>
      </c>
      <c r="S36" s="16">
        <v>2</v>
      </c>
      <c r="T36" s="16" t="s">
        <v>31</v>
      </c>
      <c r="U36" s="17"/>
    </row>
    <row r="37" spans="1:21" ht="49.5" x14ac:dyDescent="0.2">
      <c r="A37" s="9">
        <v>35</v>
      </c>
      <c r="B37" s="10" t="s">
        <v>179</v>
      </c>
      <c r="C37" s="10" t="s">
        <v>180</v>
      </c>
      <c r="D37" s="11" t="s">
        <v>24</v>
      </c>
      <c r="E37" s="12" t="s">
        <v>168</v>
      </c>
      <c r="F37" s="13" t="s">
        <v>26</v>
      </c>
      <c r="G37" s="14">
        <f t="shared" si="0"/>
        <v>391</v>
      </c>
      <c r="H37" s="14">
        <v>0</v>
      </c>
      <c r="I37" s="14">
        <v>3</v>
      </c>
      <c r="J37" s="14" t="s">
        <v>27</v>
      </c>
      <c r="K37" s="14">
        <v>0</v>
      </c>
      <c r="L37" s="14" t="s">
        <v>28</v>
      </c>
      <c r="M37" s="14">
        <v>15</v>
      </c>
      <c r="N37" s="15" t="s">
        <v>35</v>
      </c>
      <c r="O37" s="15">
        <v>18</v>
      </c>
      <c r="P37" s="15" t="s">
        <v>181</v>
      </c>
      <c r="Q37" s="16">
        <f t="shared" si="1"/>
        <v>36</v>
      </c>
      <c r="R37" s="16">
        <f t="shared" si="2"/>
        <v>427</v>
      </c>
      <c r="S37" s="16">
        <v>3</v>
      </c>
      <c r="T37" s="16" t="s">
        <v>31</v>
      </c>
      <c r="U37" s="17"/>
    </row>
    <row r="38" spans="1:21" ht="49.5" x14ac:dyDescent="0.2">
      <c r="A38" s="9">
        <v>36</v>
      </c>
      <c r="B38" s="10" t="s">
        <v>182</v>
      </c>
      <c r="C38" s="10" t="s">
        <v>183</v>
      </c>
      <c r="D38" s="11" t="s">
        <v>24</v>
      </c>
      <c r="E38" s="12" t="s">
        <v>168</v>
      </c>
      <c r="F38" s="13" t="s">
        <v>184</v>
      </c>
      <c r="G38" s="14">
        <f t="shared" si="0"/>
        <v>392</v>
      </c>
      <c r="H38" s="14">
        <v>0</v>
      </c>
      <c r="I38" s="14">
        <v>3</v>
      </c>
      <c r="J38" s="15" t="s">
        <v>104</v>
      </c>
      <c r="K38" s="14">
        <v>0</v>
      </c>
      <c r="L38" s="14" t="s">
        <v>28</v>
      </c>
      <c r="M38" s="14">
        <v>7</v>
      </c>
      <c r="N38" s="15" t="s">
        <v>185</v>
      </c>
      <c r="O38" s="15">
        <v>18</v>
      </c>
      <c r="P38" s="15" t="s">
        <v>186</v>
      </c>
      <c r="Q38" s="16">
        <f t="shared" si="1"/>
        <v>28</v>
      </c>
      <c r="R38" s="16">
        <f t="shared" si="2"/>
        <v>420</v>
      </c>
      <c r="S38" s="16">
        <v>4</v>
      </c>
      <c r="T38" s="16" t="s">
        <v>31</v>
      </c>
      <c r="U38" s="17"/>
    </row>
    <row r="39" spans="1:21" ht="49.5" x14ac:dyDescent="0.2">
      <c r="A39" s="9">
        <v>37</v>
      </c>
      <c r="B39" s="10" t="s">
        <v>187</v>
      </c>
      <c r="C39" s="10" t="s">
        <v>188</v>
      </c>
      <c r="D39" s="11" t="s">
        <v>45</v>
      </c>
      <c r="E39" s="12" t="s">
        <v>168</v>
      </c>
      <c r="F39" s="13" t="s">
        <v>189</v>
      </c>
      <c r="G39" s="14">
        <f t="shared" si="0"/>
        <v>390</v>
      </c>
      <c r="H39" s="14">
        <v>0</v>
      </c>
      <c r="I39" s="14">
        <v>3</v>
      </c>
      <c r="J39" s="14" t="s">
        <v>27</v>
      </c>
      <c r="K39" s="14">
        <v>0</v>
      </c>
      <c r="L39" s="14" t="s">
        <v>28</v>
      </c>
      <c r="M39" s="14">
        <v>15</v>
      </c>
      <c r="N39" s="15" t="s">
        <v>190</v>
      </c>
      <c r="O39" s="15">
        <v>10</v>
      </c>
      <c r="P39" s="15" t="s">
        <v>191</v>
      </c>
      <c r="Q39" s="16">
        <f t="shared" si="1"/>
        <v>28</v>
      </c>
      <c r="R39" s="16">
        <f t="shared" si="2"/>
        <v>418</v>
      </c>
      <c r="S39" s="16">
        <v>5</v>
      </c>
      <c r="T39" s="16" t="s">
        <v>31</v>
      </c>
      <c r="U39" s="17"/>
    </row>
    <row r="40" spans="1:21" ht="49.5" x14ac:dyDescent="0.2">
      <c r="A40" s="9">
        <v>38</v>
      </c>
      <c r="B40" s="10" t="s">
        <v>192</v>
      </c>
      <c r="C40" s="10" t="s">
        <v>193</v>
      </c>
      <c r="D40" s="11" t="s">
        <v>24</v>
      </c>
      <c r="E40" s="12" t="s">
        <v>168</v>
      </c>
      <c r="F40" s="13" t="s">
        <v>117</v>
      </c>
      <c r="G40" s="14">
        <f t="shared" si="0"/>
        <v>386</v>
      </c>
      <c r="H40" s="14">
        <v>0</v>
      </c>
      <c r="I40" s="14">
        <v>3</v>
      </c>
      <c r="J40" s="15" t="s">
        <v>27</v>
      </c>
      <c r="K40" s="14">
        <v>0</v>
      </c>
      <c r="L40" s="14" t="s">
        <v>28</v>
      </c>
      <c r="M40" s="14">
        <v>4</v>
      </c>
      <c r="N40" s="15" t="s">
        <v>194</v>
      </c>
      <c r="O40" s="15">
        <v>15</v>
      </c>
      <c r="P40" s="15" t="s">
        <v>195</v>
      </c>
      <c r="Q40" s="16">
        <f t="shared" si="1"/>
        <v>22</v>
      </c>
      <c r="R40" s="16">
        <f t="shared" si="2"/>
        <v>408</v>
      </c>
      <c r="S40" s="16">
        <v>6</v>
      </c>
      <c r="T40" s="16" t="s">
        <v>31</v>
      </c>
      <c r="U40" s="17" t="s">
        <v>96</v>
      </c>
    </row>
    <row r="41" spans="1:21" ht="49.5" x14ac:dyDescent="0.2">
      <c r="A41" s="9">
        <v>39</v>
      </c>
      <c r="B41" s="10" t="s">
        <v>196</v>
      </c>
      <c r="C41" s="10" t="s">
        <v>197</v>
      </c>
      <c r="D41" s="11" t="s">
        <v>45</v>
      </c>
      <c r="E41" s="12" t="s">
        <v>168</v>
      </c>
      <c r="F41" s="13" t="s">
        <v>184</v>
      </c>
      <c r="G41" s="14">
        <f t="shared" si="0"/>
        <v>392</v>
      </c>
      <c r="H41" s="14">
        <v>0</v>
      </c>
      <c r="I41" s="14">
        <v>3</v>
      </c>
      <c r="J41" s="15" t="s">
        <v>118</v>
      </c>
      <c r="K41" s="14">
        <v>0</v>
      </c>
      <c r="L41" s="14" t="s">
        <v>28</v>
      </c>
      <c r="M41" s="14">
        <v>8</v>
      </c>
      <c r="N41" s="15" t="s">
        <v>198</v>
      </c>
      <c r="O41" s="15">
        <v>5</v>
      </c>
      <c r="P41" s="15" t="s">
        <v>199</v>
      </c>
      <c r="Q41" s="16">
        <f t="shared" si="1"/>
        <v>16</v>
      </c>
      <c r="R41" s="16">
        <f t="shared" si="2"/>
        <v>408</v>
      </c>
      <c r="S41" s="16">
        <v>6</v>
      </c>
      <c r="T41" s="16" t="s">
        <v>31</v>
      </c>
      <c r="U41" s="17" t="s">
        <v>96</v>
      </c>
    </row>
    <row r="42" spans="1:21" ht="66" x14ac:dyDescent="0.2">
      <c r="A42" s="9">
        <v>40</v>
      </c>
      <c r="B42" s="10" t="s">
        <v>200</v>
      </c>
      <c r="C42" s="10" t="s">
        <v>201</v>
      </c>
      <c r="D42" s="11" t="s">
        <v>24</v>
      </c>
      <c r="E42" s="12" t="s">
        <v>168</v>
      </c>
      <c r="F42" s="13" t="s">
        <v>202</v>
      </c>
      <c r="G42" s="14">
        <f t="shared" si="0"/>
        <v>383</v>
      </c>
      <c r="H42" s="14">
        <v>0</v>
      </c>
      <c r="I42" s="14">
        <v>3</v>
      </c>
      <c r="J42" s="14" t="s">
        <v>27</v>
      </c>
      <c r="K42" s="14">
        <v>0</v>
      </c>
      <c r="L42" s="14" t="s">
        <v>28</v>
      </c>
      <c r="M42" s="14">
        <v>15</v>
      </c>
      <c r="N42" s="15" t="s">
        <v>203</v>
      </c>
      <c r="O42" s="15">
        <v>4.2</v>
      </c>
      <c r="P42" s="15" t="s">
        <v>204</v>
      </c>
      <c r="Q42" s="16">
        <f t="shared" si="1"/>
        <v>22.2</v>
      </c>
      <c r="R42" s="16">
        <f t="shared" si="2"/>
        <v>405.2</v>
      </c>
      <c r="S42" s="16">
        <v>8</v>
      </c>
      <c r="T42" s="16" t="s">
        <v>31</v>
      </c>
      <c r="U42" s="17"/>
    </row>
    <row r="43" spans="1:21" ht="49.5" x14ac:dyDescent="0.2">
      <c r="A43" s="9">
        <v>41</v>
      </c>
      <c r="B43" s="10" t="s">
        <v>205</v>
      </c>
      <c r="C43" s="10" t="s">
        <v>206</v>
      </c>
      <c r="D43" s="11" t="s">
        <v>45</v>
      </c>
      <c r="E43" s="12" t="s">
        <v>168</v>
      </c>
      <c r="F43" s="13" t="s">
        <v>127</v>
      </c>
      <c r="G43" s="14">
        <f t="shared" si="0"/>
        <v>379</v>
      </c>
      <c r="H43" s="14">
        <v>0</v>
      </c>
      <c r="I43" s="14">
        <v>3</v>
      </c>
      <c r="J43" s="14" t="s">
        <v>27</v>
      </c>
      <c r="K43" s="14">
        <v>0</v>
      </c>
      <c r="L43" s="14" t="s">
        <v>28</v>
      </c>
      <c r="M43" s="14">
        <v>4</v>
      </c>
      <c r="N43" s="15" t="s">
        <v>207</v>
      </c>
      <c r="O43" s="15">
        <v>15</v>
      </c>
      <c r="P43" s="15" t="s">
        <v>208</v>
      </c>
      <c r="Q43" s="16">
        <f t="shared" si="1"/>
        <v>22</v>
      </c>
      <c r="R43" s="16">
        <f t="shared" si="2"/>
        <v>401</v>
      </c>
      <c r="S43" s="16">
        <v>9</v>
      </c>
      <c r="T43" s="16" t="s">
        <v>31</v>
      </c>
      <c r="U43" s="17"/>
    </row>
    <row r="44" spans="1:21" ht="49.5" x14ac:dyDescent="0.2">
      <c r="A44" s="9">
        <v>42</v>
      </c>
      <c r="B44" s="10" t="s">
        <v>209</v>
      </c>
      <c r="C44" s="10" t="s">
        <v>210</v>
      </c>
      <c r="D44" s="11" t="s">
        <v>24</v>
      </c>
      <c r="E44" s="12" t="s">
        <v>168</v>
      </c>
      <c r="F44" s="13" t="s">
        <v>39</v>
      </c>
      <c r="G44" s="14">
        <f t="shared" si="0"/>
        <v>381</v>
      </c>
      <c r="H44" s="14">
        <v>0</v>
      </c>
      <c r="I44" s="14">
        <v>3</v>
      </c>
      <c r="J44" s="15" t="s">
        <v>27</v>
      </c>
      <c r="K44" s="14">
        <v>0</v>
      </c>
      <c r="L44" s="14" t="s">
        <v>28</v>
      </c>
      <c r="M44" s="14">
        <v>0</v>
      </c>
      <c r="N44" s="14" t="s">
        <v>28</v>
      </c>
      <c r="O44" s="14">
        <v>3</v>
      </c>
      <c r="P44" s="15" t="s">
        <v>211</v>
      </c>
      <c r="Q44" s="16">
        <f t="shared" si="1"/>
        <v>6</v>
      </c>
      <c r="R44" s="16">
        <f t="shared" si="2"/>
        <v>387</v>
      </c>
      <c r="S44" s="16">
        <v>10</v>
      </c>
      <c r="T44" s="16" t="s">
        <v>31</v>
      </c>
      <c r="U44" s="17"/>
    </row>
    <row r="45" spans="1:21" ht="49.5" x14ac:dyDescent="0.2">
      <c r="A45" s="9">
        <v>43</v>
      </c>
      <c r="B45" s="10" t="s">
        <v>212</v>
      </c>
      <c r="C45" s="10" t="s">
        <v>213</v>
      </c>
      <c r="D45" s="11" t="s">
        <v>24</v>
      </c>
      <c r="E45" s="12" t="s">
        <v>168</v>
      </c>
      <c r="F45" s="13" t="s">
        <v>127</v>
      </c>
      <c r="G45" s="14">
        <f t="shared" si="0"/>
        <v>379</v>
      </c>
      <c r="H45" s="14">
        <v>0</v>
      </c>
      <c r="I45" s="14">
        <v>3</v>
      </c>
      <c r="J45" s="14" t="s">
        <v>27</v>
      </c>
      <c r="K45" s="14">
        <v>0</v>
      </c>
      <c r="L45" s="14" t="s">
        <v>28</v>
      </c>
      <c r="M45" s="14">
        <v>0</v>
      </c>
      <c r="N45" s="15" t="s">
        <v>28</v>
      </c>
      <c r="O45" s="15">
        <v>0</v>
      </c>
      <c r="P45" s="15" t="s">
        <v>28</v>
      </c>
      <c r="Q45" s="16">
        <f t="shared" si="1"/>
        <v>3</v>
      </c>
      <c r="R45" s="16">
        <f t="shared" si="2"/>
        <v>382</v>
      </c>
      <c r="S45" s="16">
        <v>11</v>
      </c>
      <c r="T45" s="16" t="s">
        <v>31</v>
      </c>
      <c r="U45" s="17"/>
    </row>
    <row r="46" spans="1:21" ht="49.5" x14ac:dyDescent="0.2">
      <c r="A46" s="9">
        <v>44</v>
      </c>
      <c r="B46" s="10" t="s">
        <v>214</v>
      </c>
      <c r="C46" s="10" t="s">
        <v>215</v>
      </c>
      <c r="D46" s="11" t="s">
        <v>45</v>
      </c>
      <c r="E46" s="12" t="s">
        <v>168</v>
      </c>
      <c r="F46" s="13" t="s">
        <v>52</v>
      </c>
      <c r="G46" s="14">
        <f t="shared" si="0"/>
        <v>366</v>
      </c>
      <c r="H46" s="23">
        <v>0</v>
      </c>
      <c r="I46" s="23">
        <v>3</v>
      </c>
      <c r="J46" s="23" t="s">
        <v>27</v>
      </c>
      <c r="K46" s="23">
        <v>0</v>
      </c>
      <c r="L46" s="23" t="s">
        <v>28</v>
      </c>
      <c r="M46" s="23">
        <v>8</v>
      </c>
      <c r="N46" s="24" t="s">
        <v>216</v>
      </c>
      <c r="O46" s="24">
        <v>0</v>
      </c>
      <c r="P46" s="24" t="s">
        <v>28</v>
      </c>
      <c r="Q46" s="16">
        <f t="shared" si="1"/>
        <v>11</v>
      </c>
      <c r="R46" s="16">
        <f t="shared" si="2"/>
        <v>377</v>
      </c>
      <c r="S46" s="16">
        <v>12</v>
      </c>
      <c r="T46" s="16" t="s">
        <v>31</v>
      </c>
      <c r="U46" s="25"/>
    </row>
    <row r="47" spans="1:21" ht="49.5" x14ac:dyDescent="0.2">
      <c r="A47" s="9">
        <v>45</v>
      </c>
      <c r="B47" s="10" t="s">
        <v>217</v>
      </c>
      <c r="C47" s="10" t="s">
        <v>218</v>
      </c>
      <c r="D47" s="11" t="s">
        <v>24</v>
      </c>
      <c r="E47" s="12" t="s">
        <v>168</v>
      </c>
      <c r="F47" s="13" t="s">
        <v>219</v>
      </c>
      <c r="G47" s="14">
        <f t="shared" si="0"/>
        <v>363</v>
      </c>
      <c r="H47" s="23">
        <v>0</v>
      </c>
      <c r="I47" s="23">
        <v>3</v>
      </c>
      <c r="J47" s="23" t="s">
        <v>27</v>
      </c>
      <c r="K47" s="23">
        <v>0</v>
      </c>
      <c r="L47" s="23" t="s">
        <v>28</v>
      </c>
      <c r="M47" s="23">
        <v>0</v>
      </c>
      <c r="N47" s="24" t="s">
        <v>28</v>
      </c>
      <c r="O47" s="24">
        <v>0</v>
      </c>
      <c r="P47" s="24" t="s">
        <v>28</v>
      </c>
      <c r="Q47" s="16">
        <f t="shared" si="1"/>
        <v>3</v>
      </c>
      <c r="R47" s="16">
        <f t="shared" si="2"/>
        <v>366</v>
      </c>
      <c r="S47" s="16">
        <v>13</v>
      </c>
      <c r="T47" s="16" t="s">
        <v>31</v>
      </c>
      <c r="U47" s="25"/>
    </row>
    <row r="48" spans="1:21" ht="49.5" x14ac:dyDescent="0.2">
      <c r="A48" s="9">
        <v>46</v>
      </c>
      <c r="B48" s="10" t="s">
        <v>220</v>
      </c>
      <c r="C48" s="10" t="s">
        <v>221</v>
      </c>
      <c r="D48" s="11" t="s">
        <v>45</v>
      </c>
      <c r="E48" s="12" t="s">
        <v>168</v>
      </c>
      <c r="F48" s="13" t="s">
        <v>154</v>
      </c>
      <c r="G48" s="14">
        <f t="shared" si="0"/>
        <v>362</v>
      </c>
      <c r="H48" s="26"/>
      <c r="I48" s="26">
        <v>3</v>
      </c>
      <c r="J48" s="26" t="s">
        <v>27</v>
      </c>
      <c r="K48" s="26">
        <v>0</v>
      </c>
      <c r="L48" s="26" t="s">
        <v>28</v>
      </c>
      <c r="M48" s="26">
        <v>0</v>
      </c>
      <c r="N48" s="27" t="s">
        <v>28</v>
      </c>
      <c r="O48" s="27">
        <v>0</v>
      </c>
      <c r="P48" s="27" t="s">
        <v>28</v>
      </c>
      <c r="Q48" s="16">
        <f t="shared" si="1"/>
        <v>3</v>
      </c>
      <c r="R48" s="16">
        <f t="shared" si="2"/>
        <v>365</v>
      </c>
      <c r="S48" s="16">
        <v>14</v>
      </c>
      <c r="T48" s="16" t="s">
        <v>31</v>
      </c>
      <c r="U48" s="28"/>
    </row>
    <row r="49" spans="1:21" ht="49.5" x14ac:dyDescent="0.2">
      <c r="A49" s="9">
        <v>47</v>
      </c>
      <c r="B49" s="10" t="s">
        <v>222</v>
      </c>
      <c r="C49" s="10" t="s">
        <v>223</v>
      </c>
      <c r="D49" s="11" t="s">
        <v>24</v>
      </c>
      <c r="E49" s="12" t="s">
        <v>168</v>
      </c>
      <c r="F49" s="13" t="s">
        <v>224</v>
      </c>
      <c r="G49" s="14">
        <f t="shared" si="0"/>
        <v>358</v>
      </c>
      <c r="H49" s="14">
        <v>0</v>
      </c>
      <c r="I49" s="14">
        <v>3</v>
      </c>
      <c r="J49" s="14" t="s">
        <v>27</v>
      </c>
      <c r="K49" s="14">
        <v>0</v>
      </c>
      <c r="L49" s="14" t="s">
        <v>28</v>
      </c>
      <c r="M49" s="14">
        <v>0</v>
      </c>
      <c r="N49" s="14" t="s">
        <v>28</v>
      </c>
      <c r="O49" s="15">
        <v>0</v>
      </c>
      <c r="P49" s="14" t="s">
        <v>28</v>
      </c>
      <c r="Q49" s="16">
        <f t="shared" si="1"/>
        <v>3</v>
      </c>
      <c r="R49" s="16">
        <f t="shared" si="2"/>
        <v>361</v>
      </c>
      <c r="S49" s="16">
        <v>15</v>
      </c>
      <c r="T49" s="16" t="s">
        <v>31</v>
      </c>
      <c r="U49" s="17"/>
    </row>
    <row r="50" spans="1:21" ht="33" x14ac:dyDescent="0.2">
      <c r="A50" s="9">
        <v>48</v>
      </c>
      <c r="B50" s="10" t="s">
        <v>225</v>
      </c>
      <c r="C50" s="10" t="s">
        <v>226</v>
      </c>
      <c r="D50" s="11" t="s">
        <v>24</v>
      </c>
      <c r="E50" s="12" t="s">
        <v>227</v>
      </c>
      <c r="F50" s="13" t="s">
        <v>76</v>
      </c>
      <c r="G50" s="14">
        <f t="shared" si="0"/>
        <v>384</v>
      </c>
      <c r="H50" s="14">
        <v>0</v>
      </c>
      <c r="I50" s="14">
        <v>3</v>
      </c>
      <c r="J50" s="23" t="s">
        <v>27</v>
      </c>
      <c r="K50" s="14">
        <v>0</v>
      </c>
      <c r="L50" s="14" t="s">
        <v>28</v>
      </c>
      <c r="M50" s="14">
        <v>8</v>
      </c>
      <c r="N50" s="15" t="s">
        <v>228</v>
      </c>
      <c r="O50" s="15">
        <v>15</v>
      </c>
      <c r="P50" s="15" t="s">
        <v>229</v>
      </c>
      <c r="Q50" s="16">
        <f t="shared" si="1"/>
        <v>26</v>
      </c>
      <c r="R50" s="16">
        <f t="shared" si="2"/>
        <v>410</v>
      </c>
      <c r="S50" s="16">
        <v>1</v>
      </c>
      <c r="T50" s="16" t="s">
        <v>31</v>
      </c>
      <c r="U50" s="17"/>
    </row>
    <row r="51" spans="1:21" ht="33" x14ac:dyDescent="0.2">
      <c r="A51" s="9">
        <v>49</v>
      </c>
      <c r="B51" s="10" t="s">
        <v>230</v>
      </c>
      <c r="C51" s="10" t="s">
        <v>231</v>
      </c>
      <c r="D51" s="11" t="s">
        <v>24</v>
      </c>
      <c r="E51" s="12" t="s">
        <v>227</v>
      </c>
      <c r="F51" s="13" t="s">
        <v>49</v>
      </c>
      <c r="G51" s="14">
        <f t="shared" si="0"/>
        <v>374</v>
      </c>
      <c r="H51" s="14">
        <v>0</v>
      </c>
      <c r="I51" s="14">
        <v>3</v>
      </c>
      <c r="J51" s="23" t="s">
        <v>27</v>
      </c>
      <c r="K51" s="14">
        <v>10</v>
      </c>
      <c r="L51" s="15" t="s">
        <v>176</v>
      </c>
      <c r="M51" s="15">
        <v>4</v>
      </c>
      <c r="N51" s="15" t="s">
        <v>232</v>
      </c>
      <c r="O51" s="15">
        <v>12</v>
      </c>
      <c r="P51" s="15" t="s">
        <v>233</v>
      </c>
      <c r="Q51" s="16">
        <f t="shared" si="1"/>
        <v>29</v>
      </c>
      <c r="R51" s="16">
        <f t="shared" si="2"/>
        <v>403</v>
      </c>
      <c r="S51" s="16">
        <v>2</v>
      </c>
      <c r="T51" s="16" t="s">
        <v>31</v>
      </c>
      <c r="U51" s="17"/>
    </row>
    <row r="52" spans="1:21" ht="33" x14ac:dyDescent="0.2">
      <c r="A52" s="9">
        <v>50</v>
      </c>
      <c r="B52" s="10" t="s">
        <v>234</v>
      </c>
      <c r="C52" s="10" t="s">
        <v>235</v>
      </c>
      <c r="D52" s="11" t="s">
        <v>24</v>
      </c>
      <c r="E52" s="12" t="s">
        <v>227</v>
      </c>
      <c r="F52" s="13" t="s">
        <v>236</v>
      </c>
      <c r="G52" s="14">
        <f t="shared" si="0"/>
        <v>377</v>
      </c>
      <c r="H52" s="14">
        <v>0</v>
      </c>
      <c r="I52" s="14">
        <v>3</v>
      </c>
      <c r="J52" s="14" t="s">
        <v>27</v>
      </c>
      <c r="K52" s="14">
        <v>0</v>
      </c>
      <c r="L52" s="14" t="s">
        <v>28</v>
      </c>
      <c r="M52" s="14">
        <v>8</v>
      </c>
      <c r="N52" s="15" t="s">
        <v>228</v>
      </c>
      <c r="O52" s="15">
        <v>10</v>
      </c>
      <c r="P52" s="15" t="s">
        <v>237</v>
      </c>
      <c r="Q52" s="16">
        <f t="shared" si="1"/>
        <v>21</v>
      </c>
      <c r="R52" s="16">
        <f t="shared" si="2"/>
        <v>398</v>
      </c>
      <c r="S52" s="16">
        <v>3</v>
      </c>
      <c r="T52" s="16" t="s">
        <v>31</v>
      </c>
      <c r="U52" s="17" t="s">
        <v>96</v>
      </c>
    </row>
    <row r="53" spans="1:21" ht="33" x14ac:dyDescent="0.2">
      <c r="A53" s="9">
        <v>51</v>
      </c>
      <c r="B53" s="10" t="s">
        <v>238</v>
      </c>
      <c r="C53" s="10" t="s">
        <v>239</v>
      </c>
      <c r="D53" s="11" t="s">
        <v>24</v>
      </c>
      <c r="E53" s="12" t="s">
        <v>227</v>
      </c>
      <c r="F53" s="13" t="s">
        <v>127</v>
      </c>
      <c r="G53" s="14">
        <f t="shared" si="0"/>
        <v>379</v>
      </c>
      <c r="H53" s="14">
        <v>0</v>
      </c>
      <c r="I53" s="14">
        <v>3</v>
      </c>
      <c r="J53" s="14" t="s">
        <v>27</v>
      </c>
      <c r="K53" s="14">
        <v>0</v>
      </c>
      <c r="L53" s="14" t="s">
        <v>28</v>
      </c>
      <c r="M53" s="14">
        <v>8</v>
      </c>
      <c r="N53" s="15" t="s">
        <v>240</v>
      </c>
      <c r="O53" s="15">
        <v>8</v>
      </c>
      <c r="P53" s="15" t="s">
        <v>241</v>
      </c>
      <c r="Q53" s="16">
        <f t="shared" si="1"/>
        <v>19</v>
      </c>
      <c r="R53" s="16">
        <f t="shared" si="2"/>
        <v>398</v>
      </c>
      <c r="S53" s="16">
        <v>3</v>
      </c>
      <c r="T53" s="16" t="s">
        <v>31</v>
      </c>
      <c r="U53" s="17" t="s">
        <v>96</v>
      </c>
    </row>
    <row r="54" spans="1:21" ht="49.5" x14ac:dyDescent="0.2">
      <c r="A54" s="9">
        <v>52</v>
      </c>
      <c r="B54" s="10" t="s">
        <v>242</v>
      </c>
      <c r="C54" s="10" t="s">
        <v>243</v>
      </c>
      <c r="D54" s="11" t="s">
        <v>24</v>
      </c>
      <c r="E54" s="12" t="s">
        <v>227</v>
      </c>
      <c r="F54" s="13" t="s">
        <v>236</v>
      </c>
      <c r="G54" s="14">
        <f t="shared" si="0"/>
        <v>377</v>
      </c>
      <c r="H54" s="14">
        <v>0</v>
      </c>
      <c r="I54" s="14">
        <v>3</v>
      </c>
      <c r="J54" s="14" t="s">
        <v>27</v>
      </c>
      <c r="K54" s="14">
        <v>0</v>
      </c>
      <c r="L54" s="14" t="s">
        <v>28</v>
      </c>
      <c r="M54" s="14">
        <v>2</v>
      </c>
      <c r="N54" s="14" t="s">
        <v>244</v>
      </c>
      <c r="O54" s="14">
        <v>8</v>
      </c>
      <c r="P54" s="15" t="s">
        <v>245</v>
      </c>
      <c r="Q54" s="16">
        <f t="shared" si="1"/>
        <v>13</v>
      </c>
      <c r="R54" s="16">
        <f t="shared" si="2"/>
        <v>390</v>
      </c>
      <c r="S54" s="16">
        <v>5</v>
      </c>
      <c r="T54" s="16" t="s">
        <v>31</v>
      </c>
      <c r="U54" s="17"/>
    </row>
    <row r="55" spans="1:21" x14ac:dyDescent="0.2">
      <c r="A55" s="9">
        <v>53</v>
      </c>
      <c r="B55" s="10" t="s">
        <v>246</v>
      </c>
      <c r="C55" s="10" t="s">
        <v>247</v>
      </c>
      <c r="D55" s="11" t="s">
        <v>45</v>
      </c>
      <c r="E55" s="12" t="s">
        <v>227</v>
      </c>
      <c r="F55" s="13" t="s">
        <v>158</v>
      </c>
      <c r="G55" s="14">
        <f t="shared" si="0"/>
        <v>367</v>
      </c>
      <c r="H55" s="14">
        <v>0</v>
      </c>
      <c r="I55" s="14">
        <v>3</v>
      </c>
      <c r="J55" s="14" t="s">
        <v>27</v>
      </c>
      <c r="K55" s="14">
        <v>0</v>
      </c>
      <c r="L55" s="14" t="s">
        <v>28</v>
      </c>
      <c r="M55" s="14">
        <v>0</v>
      </c>
      <c r="N55" s="15" t="s">
        <v>28</v>
      </c>
      <c r="O55" s="15">
        <v>0</v>
      </c>
      <c r="P55" s="15" t="s">
        <v>28</v>
      </c>
      <c r="Q55" s="16">
        <f t="shared" si="1"/>
        <v>3</v>
      </c>
      <c r="R55" s="16">
        <f t="shared" si="2"/>
        <v>370</v>
      </c>
      <c r="S55" s="16">
        <v>6</v>
      </c>
      <c r="T55" s="16" t="s">
        <v>31</v>
      </c>
      <c r="U55" s="17"/>
    </row>
    <row r="56" spans="1:21" ht="66" x14ac:dyDescent="0.2">
      <c r="A56" s="9">
        <v>54</v>
      </c>
      <c r="B56" s="10" t="s">
        <v>248</v>
      </c>
      <c r="C56" s="10" t="s">
        <v>249</v>
      </c>
      <c r="D56" s="11" t="s">
        <v>24</v>
      </c>
      <c r="E56" s="12" t="s">
        <v>103</v>
      </c>
      <c r="F56" s="13" t="s">
        <v>250</v>
      </c>
      <c r="G56" s="14">
        <f>F56*100</f>
        <v>371</v>
      </c>
      <c r="H56" s="14">
        <v>0</v>
      </c>
      <c r="I56" s="14">
        <v>3</v>
      </c>
      <c r="J56" s="15" t="s">
        <v>251</v>
      </c>
      <c r="K56" s="14">
        <v>0</v>
      </c>
      <c r="L56" s="14" t="s">
        <v>28</v>
      </c>
      <c r="M56" s="14">
        <v>7</v>
      </c>
      <c r="N56" s="15" t="s">
        <v>252</v>
      </c>
      <c r="O56" s="15">
        <v>2.4</v>
      </c>
      <c r="P56" s="15" t="s">
        <v>253</v>
      </c>
      <c r="Q56" s="16">
        <f>H56+I56+K56+M56+O56</f>
        <v>12.4</v>
      </c>
      <c r="R56" s="16">
        <f>G56+H56+I56+K56+M56+O56</f>
        <v>383.4</v>
      </c>
      <c r="S56" s="16">
        <v>8</v>
      </c>
      <c r="T56" s="29" t="s">
        <v>254</v>
      </c>
      <c r="U56" s="17"/>
    </row>
    <row r="57" spans="1:21" ht="66" x14ac:dyDescent="0.2">
      <c r="A57" s="9">
        <v>55</v>
      </c>
      <c r="B57" s="10" t="s">
        <v>255</v>
      </c>
      <c r="C57" s="10" t="s">
        <v>256</v>
      </c>
      <c r="D57" s="11" t="s">
        <v>24</v>
      </c>
      <c r="E57" s="12" t="s">
        <v>103</v>
      </c>
      <c r="F57" s="13" t="s">
        <v>132</v>
      </c>
      <c r="G57" s="14">
        <f>F57*100</f>
        <v>372</v>
      </c>
      <c r="H57" s="14">
        <v>0</v>
      </c>
      <c r="I57" s="14">
        <v>3</v>
      </c>
      <c r="J57" s="14" t="s">
        <v>27</v>
      </c>
      <c r="K57" s="14">
        <v>0</v>
      </c>
      <c r="L57" s="14" t="s">
        <v>28</v>
      </c>
      <c r="M57" s="14">
        <v>0</v>
      </c>
      <c r="N57" s="15" t="s">
        <v>28</v>
      </c>
      <c r="O57" s="15">
        <v>4</v>
      </c>
      <c r="P57" s="15" t="s">
        <v>257</v>
      </c>
      <c r="Q57" s="16">
        <f>H57+I57+K57+M57+O57</f>
        <v>7</v>
      </c>
      <c r="R57" s="16">
        <f>G57+H57+I57+K57+M57+O57</f>
        <v>379</v>
      </c>
      <c r="S57" s="16">
        <v>9</v>
      </c>
      <c r="T57" s="29" t="s">
        <v>258</v>
      </c>
      <c r="U57" s="17"/>
    </row>
    <row r="59" spans="1:21" s="31" customFormat="1" x14ac:dyDescent="0.2">
      <c r="A59" s="1"/>
      <c r="B59" s="30"/>
      <c r="C59" s="1"/>
      <c r="D59" s="1"/>
      <c r="E59" s="1"/>
      <c r="F59" s="1"/>
      <c r="G59" s="1"/>
      <c r="H59" s="1"/>
      <c r="I59" s="1"/>
      <c r="N59" s="32"/>
      <c r="O59" s="33"/>
      <c r="P59" s="32"/>
      <c r="Q59" s="32"/>
      <c r="R59" s="30"/>
      <c r="S59" s="30"/>
      <c r="T59" s="30"/>
      <c r="U59" s="30"/>
    </row>
  </sheetData>
  <mergeCells count="1">
    <mergeCell ref="A1:U1"/>
  </mergeCells>
  <phoneticPr fontId="4" type="noConversion"/>
  <pageMargins left="0.23622047244094499" right="0.23622047244094499" top="0.35433070866141703" bottom="0.35433070866141703" header="0.31496062992126" footer="0.31496062992126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yanhongwei</dc:creator>
  <cp:lastModifiedBy>yanhongwei</cp:lastModifiedBy>
  <dcterms:created xsi:type="dcterms:W3CDTF">2026-09-12T03:01:54Z</dcterms:created>
  <dcterms:modified xsi:type="dcterms:W3CDTF">2026-09-12T03:07:58Z</dcterms:modified>
</cp:coreProperties>
</file>